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120" yWindow="120" windowWidth="9720" windowHeight="4200" tabRatio="757"/>
  </bookViews>
  <sheets>
    <sheet name="Прайс ЗКС (закрытая корневая)" sheetId="9" r:id="rId1"/>
    <sheet name="Параметры" sheetId="3" state="hidden" r:id="rId2"/>
  </sheets>
  <definedNames>
    <definedName name="_xlnm._FilterDatabase" localSheetId="0" hidden="1">'Прайс ЗКС (закрытая корневая)'!#REF!</definedName>
    <definedName name="АдресДоставки">Параметры!$J$3:$J$4</definedName>
    <definedName name="Дата">Параметры!$A$11</definedName>
    <definedName name="Доставка">Параметры!$D$3:$D$5</definedName>
    <definedName name="Перевозчики">Параметры!$F$3:$F$8</definedName>
    <definedName name="СпособОплаты">Параметры!$A$3:$A$4</definedName>
    <definedName name="юрфизлицо">Параметры!$A$17:$A$19</definedName>
  </definedNames>
  <calcPr calcId="125725"/>
</workbook>
</file>

<file path=xl/calcChain.xml><?xml version="1.0" encoding="utf-8"?>
<calcChain xmlns="http://schemas.openxmlformats.org/spreadsheetml/2006/main">
  <c r="H336" i="9"/>
  <c r="I217"/>
  <c r="I114"/>
  <c r="I107"/>
  <c r="I322"/>
  <c r="I320"/>
  <c r="I103"/>
  <c r="I233"/>
  <c r="I174"/>
  <c r="I149"/>
  <c r="I97"/>
  <c r="I96"/>
  <c r="I190"/>
  <c r="I189"/>
  <c r="I327"/>
  <c r="I257"/>
  <c r="I272"/>
  <c r="I277"/>
  <c r="I276"/>
  <c r="I262"/>
  <c r="I255"/>
  <c r="I270"/>
  <c r="I269"/>
  <c r="I267"/>
  <c r="I266"/>
  <c r="I264"/>
  <c r="I253"/>
  <c r="I248"/>
  <c r="I251"/>
  <c r="I250"/>
  <c r="I283"/>
  <c r="I281"/>
  <c r="I282"/>
  <c r="I280"/>
  <c r="I226"/>
  <c r="I197"/>
  <c r="I165"/>
  <c r="I163"/>
  <c r="I127"/>
  <c r="I126"/>
  <c r="I125"/>
  <c r="I124"/>
  <c r="I128"/>
  <c r="I121"/>
  <c r="I120"/>
  <c r="I105"/>
  <c r="I74"/>
  <c r="I69"/>
  <c r="I59"/>
  <c r="I58"/>
  <c r="I57"/>
  <c r="I53"/>
  <c r="I292"/>
  <c r="I318"/>
  <c r="I259"/>
  <c r="I211"/>
  <c r="I241"/>
  <c r="I239"/>
  <c r="I240"/>
  <c r="I238"/>
  <c r="I245"/>
  <c r="I236"/>
  <c r="I231"/>
  <c r="I227"/>
  <c r="I224"/>
  <c r="I221"/>
  <c r="I219"/>
  <c r="I216"/>
  <c r="I214"/>
  <c r="I203"/>
  <c r="I200"/>
  <c r="I195"/>
  <c r="I194"/>
  <c r="I196"/>
  <c r="I193"/>
  <c r="I181"/>
  <c r="I180"/>
  <c r="I182"/>
  <c r="I141"/>
  <c r="I140"/>
  <c r="I139"/>
  <c r="I142"/>
  <c r="I138"/>
  <c r="I136"/>
  <c r="I129"/>
  <c r="I78"/>
  <c r="I79"/>
  <c r="I76"/>
  <c r="I77"/>
  <c r="I98"/>
  <c r="I95"/>
  <c r="I94"/>
  <c r="I93"/>
  <c r="I92"/>
  <c r="I61"/>
  <c r="I47"/>
  <c r="I72"/>
  <c r="I68"/>
  <c r="I87"/>
  <c r="I55"/>
  <c r="I51"/>
  <c r="I260"/>
  <c r="I326"/>
  <c r="I332"/>
  <c r="I309"/>
  <c r="I308"/>
  <c r="I294"/>
  <c r="I305"/>
  <c r="I297"/>
  <c r="I313"/>
  <c r="I302"/>
  <c r="I301"/>
  <c r="I290"/>
  <c r="I315"/>
  <c r="I288"/>
  <c r="I287"/>
  <c r="I330"/>
  <c r="I329"/>
  <c r="I325"/>
  <c r="I324"/>
  <c r="I323"/>
  <c r="I334"/>
  <c r="I333"/>
  <c r="I274" l="1"/>
  <c r="I232"/>
  <c r="I235"/>
  <c r="I201"/>
  <c r="I208"/>
  <c r="I158"/>
  <c r="I159"/>
  <c r="I204"/>
  <c r="I177"/>
  <c r="I169"/>
  <c r="I166"/>
  <c r="I157"/>
  <c r="I199"/>
  <c r="I234"/>
  <c r="I230"/>
  <c r="I319"/>
  <c r="I183"/>
  <c r="I179"/>
  <c r="I176"/>
  <c r="I172"/>
  <c r="I171"/>
  <c r="I170"/>
  <c r="I168"/>
  <c r="I167"/>
  <c r="I164"/>
  <c r="I162"/>
  <c r="I161"/>
  <c r="I222"/>
  <c r="I218"/>
  <c r="I212"/>
  <c r="I210"/>
  <c r="I207"/>
  <c r="I311"/>
  <c r="I118"/>
  <c r="I286"/>
  <c r="I225"/>
  <c r="I185"/>
  <c r="I192"/>
  <c r="I244"/>
  <c r="I243"/>
  <c r="I178"/>
  <c r="I321"/>
  <c r="I299"/>
  <c r="I205"/>
  <c r="I202"/>
  <c r="I220"/>
  <c r="I154" l="1"/>
  <c r="I153"/>
  <c r="I187"/>
  <c r="I296"/>
  <c r="I304"/>
  <c r="I306"/>
  <c r="I131"/>
  <c r="I70" l="1"/>
  <c r="I49" l="1"/>
  <c r="I135" l="1"/>
  <c r="I134"/>
  <c r="I133"/>
  <c r="I123"/>
  <c r="I119"/>
  <c r="I116"/>
  <c r="I115"/>
  <c r="I113"/>
  <c r="I112"/>
  <c r="I111"/>
  <c r="I110"/>
  <c r="I109"/>
  <c r="I106"/>
  <c r="I104"/>
  <c r="I63"/>
  <c r="I99"/>
  <c r="I91"/>
  <c r="I90"/>
  <c r="I89"/>
  <c r="I86"/>
  <c r="I85"/>
  <c r="I83"/>
  <c r="I82"/>
  <c r="I81"/>
  <c r="I67"/>
  <c r="I66"/>
  <c r="I65"/>
  <c r="G144" l="1"/>
  <c r="I340" s="1"/>
</calcChain>
</file>

<file path=xl/sharedStrings.xml><?xml version="1.0" encoding="utf-8"?>
<sst xmlns="http://schemas.openxmlformats.org/spreadsheetml/2006/main" count="557" uniqueCount="348">
  <si>
    <t>Юридический адрес:</t>
  </si>
  <si>
    <t>Телефон:</t>
  </si>
  <si>
    <t>E-mail:</t>
  </si>
  <si>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</si>
  <si>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</si>
  <si>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</si>
  <si>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</si>
  <si>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</si>
  <si>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</si>
  <si>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</si>
  <si>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Желаемая дата отгрузки:</t>
  </si>
  <si>
    <t>Ответственный:</t>
  </si>
  <si>
    <t>Ценовые группы:</t>
  </si>
  <si>
    <t>Выводить остатки:</t>
  </si>
  <si>
    <t>Заказчик (полное наименование):</t>
  </si>
  <si>
    <t>ИНН: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</si>
  <si>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</si>
  <si>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</si>
  <si>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</si>
  <si>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</si>
  <si>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Фактический адрес:</t>
  </si>
  <si>
    <t>Перевозчики:</t>
  </si>
  <si>
    <t>Автотрейдинг</t>
  </si>
  <si>
    <t>Деловые линии</t>
  </si>
  <si>
    <t>Желдорэкспедиция</t>
  </si>
  <si>
    <t>Кит</t>
  </si>
  <si>
    <r>
      <t>(!)</t>
    </r>
    <r>
      <rPr>
        <sz val="8"/>
        <rFont val="Arial"/>
        <family val="2"/>
        <charset val="204"/>
      </rPr>
      <t xml:space="preserve"> Обязательно для заполнения.</t>
    </r>
  </si>
  <si>
    <t>Адрес доставки:</t>
  </si>
  <si>
    <t>До терминала транспортной компании</t>
  </si>
  <si>
    <t>По фактическому адресу</t>
  </si>
  <si>
    <t>Адрес доставки (для ТК):</t>
  </si>
  <si>
    <t>РАТЭК</t>
  </si>
  <si>
    <t>Город (терминал ТК):</t>
  </si>
  <si>
    <t>Заполняются только желтые поля на листах "Сведения о заказчике" и "Прайс"</t>
  </si>
  <si>
    <t>Вид цены:</t>
  </si>
  <si>
    <t>DPD</t>
  </si>
  <si>
    <t>Наименование</t>
  </si>
  <si>
    <t>Оптовая</t>
  </si>
  <si>
    <t>Ед.изм</t>
  </si>
  <si>
    <t>шт</t>
  </si>
  <si>
    <t>Цена</t>
  </si>
  <si>
    <t>Клиент</t>
  </si>
  <si>
    <t>Кол-во</t>
  </si>
  <si>
    <t>Сумма</t>
  </si>
  <si>
    <t>Рак И.А.</t>
  </si>
  <si>
    <t>Да</t>
  </si>
  <si>
    <t>Саженцы плодовых деревьев</t>
  </si>
  <si>
    <t>Плодовые культуры</t>
  </si>
  <si>
    <t>Розы</t>
  </si>
  <si>
    <r>
      <t xml:space="preserve">Итоговая сумма заказа по </t>
    </r>
    <r>
      <rPr>
        <b/>
        <sz val="16"/>
        <rFont val="Arial"/>
        <family val="2"/>
        <charset val="204"/>
      </rPr>
      <t>Плодовым культурам</t>
    </r>
    <r>
      <rPr>
        <sz val="16"/>
        <rFont val="Arial"/>
        <family val="2"/>
        <charset val="204"/>
      </rPr>
      <t>:</t>
    </r>
  </si>
  <si>
    <t>Общая сумма заказа:</t>
  </si>
  <si>
    <t>Правила приобретения посадочного материала</t>
  </si>
  <si>
    <t>ОГРН</t>
  </si>
  <si>
    <r>
      <t xml:space="preserve">Серия\Номер </t>
    </r>
    <r>
      <rPr>
        <sz val="11"/>
        <rFont val="Arial"/>
        <family val="2"/>
        <charset val="204"/>
      </rPr>
      <t>(для ИП)</t>
    </r>
  </si>
  <si>
    <t>Реквизиты банка</t>
  </si>
  <si>
    <t>Роза чайногибридная: Куст крепкий ветки не тоньше карандаша</t>
  </si>
  <si>
    <t>Реквизиты покупателя</t>
  </si>
  <si>
    <t>!</t>
  </si>
  <si>
    <t>Наша организация работает исключительно с транспортной компанией "Желдорэкспедиция". 
Упаковка груза и Доставка до ТК осуществляеся за счет продавца. 
Если покупатель желает воспользоваться услугами другой ТК или частным наемным перевозчиком (попутный транспорт), то в таком случае покупатель самостоятельно заказывает услугу "забор груза" в желаемой ТК, 
согласовывая с нами дату подачи машины на загрузку.</t>
  </si>
  <si>
    <r>
      <t>Уважаемые клиенты</t>
    </r>
    <r>
      <rPr>
        <sz val="10"/>
        <color theme="1"/>
        <rFont val="Arial"/>
        <family val="2"/>
        <charset val="204"/>
      </rPr>
      <t>, при оформлении заявок убедительная</t>
    </r>
    <r>
      <rPr>
        <b/>
        <sz val="10"/>
        <color rgb="FFFF0000"/>
        <rFont val="Arial"/>
        <family val="2"/>
        <charset val="204"/>
      </rPr>
      <t xml:space="preserve"> просьба заполнить "Сведения о заказчике"</t>
    </r>
  </si>
  <si>
    <t>Можжевельник</t>
  </si>
  <si>
    <r>
      <t>Итоговая сумма заказа</t>
    </r>
    <r>
      <rPr>
        <sz val="16"/>
        <rFont val="Arial"/>
        <family val="2"/>
        <charset val="204"/>
      </rPr>
      <t>:</t>
    </r>
  </si>
  <si>
    <t>Сирень</t>
  </si>
  <si>
    <t>Вишня войлочная</t>
  </si>
  <si>
    <t>Черёмуха</t>
  </si>
  <si>
    <t>Спирея</t>
  </si>
  <si>
    <t xml:space="preserve">Рябинник   </t>
  </si>
  <si>
    <t xml:space="preserve">Ель  </t>
  </si>
  <si>
    <t xml:space="preserve">Лапчатка  </t>
  </si>
  <si>
    <t xml:space="preserve">Ива  </t>
  </si>
  <si>
    <t>Яблоня Недзведского</t>
  </si>
  <si>
    <t>Саженцы ЗКС (в горшках)</t>
  </si>
  <si>
    <t>Сосна</t>
  </si>
  <si>
    <t>Береза обыкновенная</t>
  </si>
  <si>
    <t>В формате ДД.ММ.ГГГГ (например: 15.02.2020).</t>
  </si>
  <si>
    <r>
      <t xml:space="preserve">
</t>
    </r>
    <r>
      <rPr>
        <b/>
        <sz val="10"/>
        <color rgb="FFFF0000"/>
        <rFont val="Arial"/>
        <family val="2"/>
        <charset val="204"/>
      </rPr>
      <t xml:space="preserve">Товар отгружается только после 100% предоплаты. 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Мы осуществляем бесплатную доставку до Транспортной компании. 
Так же при объёмных заявках возможна отправка транспортом до Вас лично. 
При достаточном количестве заявок возможна доставка сборным грузом.</t>
    </r>
    <r>
      <rPr>
        <sz val="10"/>
        <color rgb="FFFF0000"/>
        <rFont val="Arial"/>
        <family val="2"/>
        <charset val="204"/>
      </rPr>
      <t xml:space="preserve">
</t>
    </r>
    <r>
      <rPr>
        <u/>
        <sz val="16"/>
        <color rgb="FFFF0000"/>
        <rFont val="Arial"/>
        <family val="2"/>
        <charset val="204"/>
      </rPr>
      <t xml:space="preserve">Условия покупки 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 xml:space="preserve"> Все растения отгружаются с ЗКС (закрытая корневая система) или с комом для лучшей приживаемости.</t>
    </r>
    <r>
      <rPr>
        <sz val="10"/>
        <color rgb="FFFF0000"/>
        <rFont val="Arial"/>
        <family val="2"/>
        <charset val="204"/>
      </rPr>
      <t xml:space="preserve">
</t>
    </r>
  </si>
  <si>
    <t xml:space="preserve">    т.+79676125672</t>
  </si>
  <si>
    <t>Для более быстрой обработки заказа,                                                                                                            заполните пожалуйста следующие сведения:</t>
  </si>
  <si>
    <t xml:space="preserve">Для заказов т. 272-56-72                                                           @ gkvartal24@mail.ru  </t>
  </si>
  <si>
    <t xml:space="preserve">Виноград </t>
  </si>
  <si>
    <t xml:space="preserve">Примула </t>
  </si>
  <si>
    <t>Бесплатная доставка заказа на сумму от 3 000 рублей. ( в черте города)</t>
  </si>
  <si>
    <t>Кедр Сибирский</t>
  </si>
  <si>
    <t>Декоративные лиственные и хвойные растения</t>
  </si>
  <si>
    <t>Декоративные лиственные кустарники</t>
  </si>
  <si>
    <t xml:space="preserve">Дерен  белый </t>
  </si>
  <si>
    <t>Гортензия метельчатая</t>
  </si>
  <si>
    <t>Барбарис</t>
  </si>
  <si>
    <t xml:space="preserve">Пузыреплодник калинолистный </t>
  </si>
  <si>
    <t xml:space="preserve">Вьющиеся растения </t>
  </si>
  <si>
    <t>Декоративные хвойные кустарники</t>
  </si>
  <si>
    <t>Туя западная</t>
  </si>
  <si>
    <t xml:space="preserve">Декоративные лиственные деревья </t>
  </si>
  <si>
    <t>Липа</t>
  </si>
  <si>
    <t xml:space="preserve">Груша Уссурийская </t>
  </si>
  <si>
    <t xml:space="preserve">Рябина обыкновенная </t>
  </si>
  <si>
    <t xml:space="preserve">Тополь </t>
  </si>
  <si>
    <t>Груша Уссурийская, высота 2,0-2,5 м.</t>
  </si>
  <si>
    <t xml:space="preserve">Декоративные хвойные деревья </t>
  </si>
  <si>
    <t>Яблоня Роялти</t>
  </si>
  <si>
    <t>Черемуха Маака</t>
  </si>
  <si>
    <t>Роза бесшипая, высота 40-60 см Д10-15 С2-3</t>
  </si>
  <si>
    <t>Гортензия метельчатая 'Пастельгрин', высота 50-70 см Д30-50 С5</t>
  </si>
  <si>
    <t>Спирея серая 'Грефшейм', высота 50-70 см Д50-70 RB</t>
  </si>
  <si>
    <t>Можжевельник чешуйчатый 'Блю Стар', высота 10-15 см Д15-20 C3</t>
  </si>
  <si>
    <t xml:space="preserve"> </t>
  </si>
  <si>
    <t>Ирга канадская Ламарка</t>
  </si>
  <si>
    <t>Калина Бульденеж</t>
  </si>
  <si>
    <t>Смородина альпийская</t>
  </si>
  <si>
    <t>Чубушник (садовый жасмин)</t>
  </si>
  <si>
    <t>Можжевельник горизонтальный 'Джейд ривер', высота 5-10 см Д15-20 C3</t>
  </si>
  <si>
    <t>Можжевельник Пфитцера 'Голд стар', высота 15-20 см Д15-20 C3</t>
  </si>
  <si>
    <t xml:space="preserve">Сосна горная </t>
  </si>
  <si>
    <t>Злаки</t>
  </si>
  <si>
    <t xml:space="preserve">Многолетние травянистые растения </t>
  </si>
  <si>
    <t>Дуб черешчатый, 2-х летка</t>
  </si>
  <si>
    <t>Жимолость съедобная</t>
  </si>
  <si>
    <t>Малина ремонтантная</t>
  </si>
  <si>
    <t>Роза ругоза, высота 80-90 см C3</t>
  </si>
  <si>
    <t>Хоста</t>
  </si>
  <si>
    <t>Клематис</t>
  </si>
  <si>
    <t>Камнеломка</t>
  </si>
  <si>
    <t>Астильба</t>
  </si>
  <si>
    <t>Аквилегия</t>
  </si>
  <si>
    <t>Вербейник</t>
  </si>
  <si>
    <t>Лилейник</t>
  </si>
  <si>
    <t>Лилия Азиатка</t>
  </si>
  <si>
    <t>Гайлардия</t>
  </si>
  <si>
    <t>Ирис</t>
  </si>
  <si>
    <t xml:space="preserve">Пиретрум </t>
  </si>
  <si>
    <t xml:space="preserve">Гейхера </t>
  </si>
  <si>
    <t>Кизильник блестящий</t>
  </si>
  <si>
    <t>Боярышник</t>
  </si>
  <si>
    <t>Боярышник Кроваво-красный, высота 50-60 см С3</t>
  </si>
  <si>
    <t>Кизильник блестящий, высота 80-100 см С 5</t>
  </si>
  <si>
    <t xml:space="preserve">Арония черноплодная, высота 0,5-1,4 м </t>
  </si>
  <si>
    <t>Арония черноплодная</t>
  </si>
  <si>
    <t>Боярышник Обыкновенный, высота 1,0-1,6 м</t>
  </si>
  <si>
    <t>Боярышник Обыкновенный, высота 30-70 см С3</t>
  </si>
  <si>
    <t>Виноград Краса Севера, высота 40-50 см</t>
  </si>
  <si>
    <t>Вишня войлочная Красавица, высота 30-100 см</t>
  </si>
  <si>
    <t xml:space="preserve">Жимолость Герда, высота 40-60 см </t>
  </si>
  <si>
    <t>Жимолость Изюминка, высота 40-60 см</t>
  </si>
  <si>
    <t>Жимолость Золушка, высота 40 см</t>
  </si>
  <si>
    <t>Ирга канадская Ламарка, высота 1,6 м</t>
  </si>
  <si>
    <t>Калина</t>
  </si>
  <si>
    <t>Калина Красная гроздь, высота 15-35 см</t>
  </si>
  <si>
    <t>Крыжовник</t>
  </si>
  <si>
    <t>Крыжовник Малахит, высота 10-35 см</t>
  </si>
  <si>
    <t>Крыжовник Муромец, высота 30 см</t>
  </si>
  <si>
    <t>Крыжовник Финик, высота 20-30 см</t>
  </si>
  <si>
    <t>Крыжовник Уральский розовый, высота 20-30 см</t>
  </si>
  <si>
    <t>Крыжовник Уральский изумруд, высота 20 см</t>
  </si>
  <si>
    <t>Крыжовник Инвикта, высота 10-20 см</t>
  </si>
  <si>
    <t>Крыжовник слабошиповатый Командор, высота 20 см</t>
  </si>
  <si>
    <t>Крыжовник без шипов</t>
  </si>
  <si>
    <t>Малина ремонтантная Полька, высота 50 см</t>
  </si>
  <si>
    <t>Облепиха</t>
  </si>
  <si>
    <t>Облепиха Великан, высота 40-50 см</t>
  </si>
  <si>
    <t>Облепиха  Джемовая, высота 40-50 см</t>
  </si>
  <si>
    <t>Облепиха Сударушка, высота 40-50 см</t>
  </si>
  <si>
    <t>Смородина белая</t>
  </si>
  <si>
    <t>Смородина Алмазная, высота 80-100 см</t>
  </si>
  <si>
    <t>Смородина Уральская белая, высота 40-90 см</t>
  </si>
  <si>
    <t>Смородина Голландская белая, высота 20-120 см</t>
  </si>
  <si>
    <t>Смородина красная</t>
  </si>
  <si>
    <t>Смородина красная Андрейченко, высота 15-40 см</t>
  </si>
  <si>
    <t>Смородина красная Щедрая, высота 20-80 см</t>
  </si>
  <si>
    <t>Смородина красная Натали, высота 20-30 см</t>
  </si>
  <si>
    <t>Смородина черная</t>
  </si>
  <si>
    <t>Смородина черная Агата, высота 40-50 см</t>
  </si>
  <si>
    <t>Смородина черная Венера, высота 20-40 см</t>
  </si>
  <si>
    <t>Смородина черная Рита, высота 40-50 см</t>
  </si>
  <si>
    <t>Смородина черная Поклон Борисовой, высота 30-50 см</t>
  </si>
  <si>
    <t>Смородина черная Ядреная, высота 50-60 см</t>
  </si>
  <si>
    <t>Смородина черная Сибилла, высота 30-50 см</t>
  </si>
  <si>
    <t>Смородина черная Черный аист, высота 40-50 см</t>
  </si>
  <si>
    <t>Смородина черная Геркулес, высота 30-50 см</t>
  </si>
  <si>
    <t>Смородина черная Зеленая дымка, высота 30-60 см</t>
  </si>
  <si>
    <t>Смородина черная Изюмная, высота 20-50 см</t>
  </si>
  <si>
    <t>Смородина черная Лучия, высота 30-40 см</t>
  </si>
  <si>
    <t>Облепиха Чуйская, высота 40-50 см</t>
  </si>
  <si>
    <t>Абрикос</t>
  </si>
  <si>
    <t>Вишня</t>
  </si>
  <si>
    <t>Абрикос Свердловский ранний, высота 1,8 м</t>
  </si>
  <si>
    <t>Абрикос Золотая косточка, высота 1,4-1,7 м</t>
  </si>
  <si>
    <t>Абрикос Призер, высота 1,3-1,5 м</t>
  </si>
  <si>
    <t>Абрикос Снежинский, высота 1,2 -1,7 м</t>
  </si>
  <si>
    <t>Вишня Аренда, высота 1,4-2 м</t>
  </si>
  <si>
    <t>Вишня Ашинская, высота 1,4-1,6 м</t>
  </si>
  <si>
    <t>Вишня Курчатовская, высота 1,5 - 1,6 см</t>
  </si>
  <si>
    <t>Вишня Стандарт Урала, высота 1,3 - 1,8 м</t>
  </si>
  <si>
    <t>Вишня Шоколадница, высота 1 м</t>
  </si>
  <si>
    <t>Вишня Щедрая, высота 1,4-1,5 м</t>
  </si>
  <si>
    <t>Груша</t>
  </si>
  <si>
    <t>,</t>
  </si>
  <si>
    <t>Груша Сокровище: Саженец 2 года, высота 1,0-1,6 м</t>
  </si>
  <si>
    <t>Груша Радужная: Саженец 2 года, высота 1,0-1,1 м</t>
  </si>
  <si>
    <t xml:space="preserve">Груша Уралочка: Саженец 2 года, высота 1,3-1,5 м </t>
  </si>
  <si>
    <t>Слива Алыча скороплодная, саженец 2 года, высота 1,3-1,6 м</t>
  </si>
  <si>
    <t>Слива Жемчужина Урала, саженец 2 года, высота 0,3-1,4 м</t>
  </si>
  <si>
    <t>Слива Маньчжурская красавица, саженец 2 года, высота 1,0-1,1 м</t>
  </si>
  <si>
    <t>Слива Новая желтая, саженец 2 года, высота 1,0-1,1 м</t>
  </si>
  <si>
    <t>Слива Сеянец красного шара, саженец 2 года, высота 1,1-1,3 м</t>
  </si>
  <si>
    <t>Слива Уральская, саженец 2 года, высота 1,1-1,2 м</t>
  </si>
  <si>
    <t>Слива Чернослив ранний (Сапфир), саженец 2 года, высота 1,0-1,1 м</t>
  </si>
  <si>
    <t>Черемуха 'Памяти Саламатова', высота 3,0-3,5 м WRB80</t>
  </si>
  <si>
    <t>Яблоня культурная</t>
  </si>
  <si>
    <t xml:space="preserve">Слива </t>
  </si>
  <si>
    <t>Яблоня Антоновка, саженец 2 года, высота 1,4 м</t>
  </si>
  <si>
    <t>Яблоня Краса Свердловска, саженец 2 года, высота 1,3 м</t>
  </si>
  <si>
    <t>Яблоня Летнее полосатое, саженец 2 года, высота 1,3-1,6 м</t>
  </si>
  <si>
    <t>Яблоня Осеннее полосатое, саженец 2 года, высота 0,5-0,6 м</t>
  </si>
  <si>
    <t>Яблоня Аленушка, саженец 2 года, высота 0,4-0,5 м</t>
  </si>
  <si>
    <t>Яблоня Алые паруса, саженец 2 года, высота 0,4-0,7 м</t>
  </si>
  <si>
    <t>Яблоня Желток, саженец 2 года, высота 0,5-1,1 м</t>
  </si>
  <si>
    <t>Яблоня Любава, саженец 2 года, высота 0,4-1,7 м</t>
  </si>
  <si>
    <t>Яблоня Неженка, саженец 2 года, высота 0,6-0,8 м</t>
  </si>
  <si>
    <t>Яблоня полукультурная</t>
  </si>
  <si>
    <t>Барбарис Тунберга "Атропурпуреа", высота саженца 50-90 см, С5</t>
  </si>
  <si>
    <t>Барбарис Тунберга 'Грин Карпет', высота 10-15 см, С2</t>
  </si>
  <si>
    <t>Барбарис оттавский "Суперба", высота саженца 110 см, С3</t>
  </si>
  <si>
    <t xml:space="preserve">Гортензия метельчатая 'Брасселс Лейс', высота 60-70 см </t>
  </si>
  <si>
    <t>Гортензия метельчатая 'Ванила Фрейз', высота 60-70 см, Д30-40 С12</t>
  </si>
  <si>
    <t>Гортензия метельчатая 'Грандифлора',высота 50-60 см С3</t>
  </si>
  <si>
    <t>Гортензия метельчатая 'Диамантино', высота 60-70 см Д30-40 С12</t>
  </si>
  <si>
    <t>Гортензия метельчатая 'Диамант руж', высота 50-60 см  С2-3</t>
  </si>
  <si>
    <t>Гортензия метельчатая 'Долли', высота 80-110 см, С7,5</t>
  </si>
  <si>
    <t>Гортензия метельчатая 'Долли', высота 80-110 см Д20-40 С12</t>
  </si>
  <si>
    <t>Гортензия метельчатая 'Канделайт', высота 80-110 см Д20-30 С12</t>
  </si>
  <si>
    <t>Гортензия метельчатая 'Канделайт', высота 80-110 см, С7,5</t>
  </si>
  <si>
    <t>Гортензия метельчатая 'Лаймлайт', высота 70-80 см Д30-40 RB/C7,5</t>
  </si>
  <si>
    <t>Гортензия метельчатая 'Сильвер Доллар', высота 100-110 см Д20-40 С5</t>
  </si>
  <si>
    <t>Гортензия крупнолистная</t>
  </si>
  <si>
    <t>Гортензия крупнолистная  'Радость', высота 10-50 см</t>
  </si>
  <si>
    <t>Саженцы плодовых кустарников</t>
  </si>
  <si>
    <t>Дерен белый, высота 120-160 см Д15-20 C3</t>
  </si>
  <si>
    <t>Дерен белый "Сибирика" пестролистный, высота 80-90 см C3</t>
  </si>
  <si>
    <t>Дерен белый 'Сибирика', высота 80-110 см C3</t>
  </si>
  <si>
    <t>Дерен белый 'Аурея', высота 60-80 см С2-3</t>
  </si>
  <si>
    <t>Дерен белый "Кессельринги", высота 90-100 см</t>
  </si>
  <si>
    <t>Дерен белый "Флавирамеа", высота 90-120 см</t>
  </si>
  <si>
    <t>Дерен белый 'Элегантиссима', высота 90-120 см BR/С15</t>
  </si>
  <si>
    <t>Дерен белый 'Элегантиссима', высота 140-160 см С5</t>
  </si>
  <si>
    <t>Ива пурпурная 'Узни', высота 50-60 Д20-30 C3</t>
  </si>
  <si>
    <t>Калина Бульденеж, высота 15-20 см</t>
  </si>
  <si>
    <t>Кизильник блестящий, высота 20-70 см С3</t>
  </si>
  <si>
    <t>Лапчатка кустарниковая 'Абботсвуд', высота 30-40 см C3</t>
  </si>
  <si>
    <t>Лапчатка кустарниковая 'Голдфингер', высота 30-40 см C3</t>
  </si>
  <si>
    <t>Лапчатка кустарниковая 'Дейдаун', высота 30-40 см C3</t>
  </si>
  <si>
    <t>Лапчатка кустарниковая, высота 10-20 см, р9</t>
  </si>
  <si>
    <t>Лапчатка кустарниковая 'Крем брюлле', высота 30-50 Д10-15 C3</t>
  </si>
  <si>
    <t>Лапчатка кустарниковая 'Лемон Меринге', высота 20-30 Д10-15 C3</t>
  </si>
  <si>
    <t>Пузыреплодник калинолистный 'Дартс Голд', высота 80-110 см С2/3</t>
  </si>
  <si>
    <t>Пузыреплодник калинолистный 'Диаболо', высота 90-100 см С2/3</t>
  </si>
  <si>
    <t>Пузыреплодник калинолистный 'Лютеус', высота 70-80 см C3</t>
  </si>
  <si>
    <t>Пузыреплодник калинолистный 'Леди ин Ред', высота 90-110 см C3</t>
  </si>
  <si>
    <t>Пузыреплодник калинолистный 'Ред Барон', высота 90-120 см C2</t>
  </si>
  <si>
    <t>Пузыреплодник калинолистный 'Литл Девил, высота 70-100 см C3</t>
  </si>
  <si>
    <t>Пузыреплодник калинолистный 'Ред Эсквайер', высота 90-100 см Д10-15 C3</t>
  </si>
  <si>
    <t>Рябинник рябинолистный, высота 80-120 см C3</t>
  </si>
  <si>
    <t>Рябинник рябинолистный 'Сем', высота 80-90 см C3</t>
  </si>
  <si>
    <t>Сирень обыкновенная 'Заря Коммунизма', высота 90-120 см Д50-70 WRB50</t>
  </si>
  <si>
    <t>Сирень Венгерская, высота 80-120 см</t>
  </si>
  <si>
    <t>Сирень обыкновенная 'Лебедушка', высота 70-90 см Д60-80 WRB40</t>
  </si>
  <si>
    <t>Тополь пирамидальный: саженец 2 года, высота 1,5-2,0 м</t>
  </si>
  <si>
    <t>Яблоня Недзведского, высота 2,0-2,5 м</t>
  </si>
  <si>
    <t>Яблоня Сибирская (дичка) на штамбе</t>
  </si>
  <si>
    <t>Орех маньчжурский</t>
  </si>
  <si>
    <t>Рябина обыкновенная, высота 1,5 м</t>
  </si>
  <si>
    <t>Рябина обыкновенная, высота 2,0-2,5 м</t>
  </si>
  <si>
    <t>Черемуха Маака, высота 3,0-3,5 м</t>
  </si>
  <si>
    <t>Яблоня Сибирская (дичка) высота 2,0-2,5 м</t>
  </si>
  <si>
    <t>Клен Гиналла</t>
  </si>
  <si>
    <t xml:space="preserve">Дуб черешчатый, высота 0,2-0,3 м </t>
  </si>
  <si>
    <t>Ель колючая 'Глаука', высота 0,8-1,0 м С7,5</t>
  </si>
  <si>
    <t>Ель колючая 'Глаука', высота 1,0-1,25 м С15</t>
  </si>
  <si>
    <t>Ель Сибирская, высота 1,5 м</t>
  </si>
  <si>
    <t>Ель Сибирская, высота 2,0-2,5 м</t>
  </si>
  <si>
    <t>Ель Сибирская, высота 2,5-3,0 м</t>
  </si>
  <si>
    <t>Ель Сибирская, высота 3,0-3,5 м</t>
  </si>
  <si>
    <t>Кедр Сибирский, высота 1,0-1,5 м</t>
  </si>
  <si>
    <t>Кедр Сибирский, высота 1,5-2,0 м</t>
  </si>
  <si>
    <t>Сосна Сибирская, высота 1,0-1,2 м</t>
  </si>
  <si>
    <t>Сосна Сибирская, высота 1,6-2,0 м</t>
  </si>
  <si>
    <t>Сосна Сибирская, высота 2,0-2,5 м</t>
  </si>
  <si>
    <t>Береза обыкновенная, высота 1,5-2,0 м</t>
  </si>
  <si>
    <t>Береза обыкновенная, высота 2,0-2,5 м</t>
  </si>
  <si>
    <t>Береза обыкновенная, высота 2,5-3,0 м</t>
  </si>
  <si>
    <t>Хоста микс, высота 15-20 см С3</t>
  </si>
  <si>
    <t>Хоста микс, высота 15-20 см</t>
  </si>
  <si>
    <t>Гейхера микс, высота 10-15 см С2-3</t>
  </si>
  <si>
    <t>Смородина альпийская 'Шмидт', высота 70-75 см С3</t>
  </si>
  <si>
    <t>Спирея березолистная, высота 20-30 см С3</t>
  </si>
  <si>
    <t xml:space="preserve">Спирея 'Вангутта' высота 40-70 см С3 </t>
  </si>
  <si>
    <t>Спирея японская 'Дартс Ред', высота 30-40 см C3</t>
  </si>
  <si>
    <t>Спирея японская 'Голдфлейм', высота 20-50 см С2/3</t>
  </si>
  <si>
    <t>Спирея японская 'Литл Принцесс', высота 20-40 см С2-3</t>
  </si>
  <si>
    <t>Спирея японская 'Фробели', высота 40-50 см С2-3</t>
  </si>
  <si>
    <t>Чубушник Алебастр, высота 50-80 см</t>
  </si>
  <si>
    <t>Чубушник Балет мотыльков, высота 30-60 см</t>
  </si>
  <si>
    <t>Чубушник Венечный, высота 40-90 см</t>
  </si>
  <si>
    <t>Чубушник Жемчуг, высота 30-60 см</t>
  </si>
  <si>
    <t>Можжевельник виргинский 'Блю Клоуд', высота 10-20 см Д15-20 C3</t>
  </si>
  <si>
    <t>Можжевельник чешуйчатый 'Блю Компакт', высота 30-40 см Д10-15 C3</t>
  </si>
  <si>
    <t>Можжевельник Пфитцера 'Минт Джулеп', высота 20-30 см Д15-20 C3</t>
  </si>
  <si>
    <t>Можжевельник чешуйчатый 'Блю Сведен', высота 30-40 см Д10-15 C3</t>
  </si>
  <si>
    <t>Сосна горная 'ф. Мугус', высота 20-25 см</t>
  </si>
  <si>
    <t>Сосна горная 'ф. Мугус', высота 20-30 см C2-3</t>
  </si>
  <si>
    <t>Сосна горная 'Пумилио', высота 20-25 см</t>
  </si>
  <si>
    <t>Туя западная 'Брабант', высота100-110 см Д20-30 C3</t>
  </si>
  <si>
    <t>Туя западная 'Смарагд', высота 60-70 см Д15-20 C3</t>
  </si>
  <si>
    <t xml:space="preserve">Туя западная 'Смарагд', высота 40-50 см </t>
  </si>
  <si>
    <t>Астильба Арендса Amethyst С2-3, высота 20-30 см</t>
  </si>
  <si>
    <t>Астильба белоцветущая/розовоцветущая, высота 10-20 см</t>
  </si>
  <si>
    <t>Вербейник, высота 50-60 см</t>
  </si>
  <si>
    <t>Гайлардия микс, высота 5-10 см</t>
  </si>
  <si>
    <t>Колосняк песчаный, р9, высота 50-60 см</t>
  </si>
  <si>
    <t>Овсянница сизая, р9, высота 15-20 см</t>
  </si>
  <si>
    <t>Ирис синий', высота 10-15 см</t>
  </si>
  <si>
    <t>Камнеломка Арендса Purpurteppich p9', высота 0-5см</t>
  </si>
  <si>
    <t>Лилейник оранжевый', высота 50-60 см</t>
  </si>
  <si>
    <t>Лилейник желтый, высота 50-60 см</t>
  </si>
  <si>
    <t>Лилия Азиатка желтая, высота 10 см</t>
  </si>
  <si>
    <t>Лилия Азиатка розовая, высота 10 см</t>
  </si>
  <si>
    <t>Примула Mix P9, высота 5-10 см</t>
  </si>
  <si>
    <t>Пиретрум розовый, высота 10-20 см</t>
  </si>
  <si>
    <t>Клематис Асао, высота 60-90 смС5</t>
  </si>
  <si>
    <t>Клематис Кайзер, высота 60-90 см С5</t>
  </si>
  <si>
    <t>Клематис Мазовше, высота 20-80 см С5</t>
  </si>
  <si>
    <t>Клематис Маньчжурский, высота 70-80 см С5</t>
  </si>
  <si>
    <t>Вишня Багряная, высота 1,4-1,5 м</t>
  </si>
  <si>
    <t>Вишня степная, высота 0,6-0,7 м</t>
  </si>
  <si>
    <t>Груша Уссурийская, высота 2,5-3,0 м</t>
  </si>
  <si>
    <t>Абрикос Амур, высота 1,5-1,7 м</t>
  </si>
  <si>
    <t>Аквилегия микс, высота 10-30 см</t>
  </si>
  <si>
    <t>Клен Гиналла, высота 1,8-2,2 м</t>
  </si>
  <si>
    <t>Липа саженец 2 года, высота 0,8-1,3 м</t>
  </si>
  <si>
    <t>Липа, высота 2,1-2,9 м</t>
  </si>
  <si>
    <t>Орех маньчжурский, высота 2,0-3,5 м WRB70</t>
  </si>
  <si>
    <t>Тополь серебристый, высота 1,7-2,7 м</t>
  </si>
  <si>
    <t>Тополь советский пирамидальный, высота 2,7-3,5 м  Д40-60 WRB70</t>
  </si>
  <si>
    <t>Черемуха Маака, высота 2,0-2,5 м</t>
  </si>
  <si>
    <t>Яблоня Роялти, высота 2,1-2,5 м</t>
  </si>
  <si>
    <t>Ель колючая 'Глаука', высота 0,9-1,0 м С15</t>
  </si>
  <si>
    <t>Ель колючая 'Мисти Блю', высота 1,5-2,0 м WRB60</t>
  </si>
  <si>
    <t>Ель Сибирская, высота 1,5-2,0 м</t>
  </si>
  <si>
    <t>Ель Сизая, высота 1,6-1,8 м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</si>
</sst>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#,##0.00\ &quot;₽&quot;"/>
  </numFmts>
  <fonts count="33"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u/>
      <sz val="16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9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 Black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24"/>
      <color rgb="FF00B05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i/>
      <sz val="14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</cellStyleXfs>
  <cellXfs count="211">
    <xf numFmtId="0" fontId="0" fillId="0" borderId="0" xfId="0"/>
    <xf numFmtId="0" fontId="9" fillId="7" borderId="6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1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14" fillId="0" borderId="0" xfId="0" applyFont="1"/>
    <xf numFmtId="0" fontId="1" fillId="0" borderId="3" xfId="0" applyFont="1" applyBorder="1" applyAlignment="1">
      <alignment wrapText="1"/>
    </xf>
    <xf numFmtId="0" fontId="8" fillId="0" borderId="0" xfId="0" applyFont="1"/>
    <xf numFmtId="0" fontId="10" fillId="0" borderId="0" xfId="2"/>
    <xf numFmtId="0" fontId="7" fillId="4" borderId="3" xfId="0" applyFont="1" applyFill="1" applyBorder="1" applyAlignment="1">
      <alignment wrapText="1"/>
    </xf>
    <xf numFmtId="0" fontId="7" fillId="0" borderId="3" xfId="0" applyFont="1" applyBorder="1"/>
    <xf numFmtId="0" fontId="1" fillId="4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right" wrapText="1"/>
    </xf>
    <xf numFmtId="4" fontId="7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 wrapText="1"/>
    </xf>
    <xf numFmtId="0" fontId="10" fillId="7" borderId="3" xfId="2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0" xfId="0" applyFont="1"/>
    <xf numFmtId="0" fontId="7" fillId="8" borderId="3" xfId="0" applyFont="1" applyFill="1" applyBorder="1" applyAlignment="1" applyProtection="1">
      <alignment wrapText="1"/>
      <protection locked="0"/>
    </xf>
    <xf numFmtId="0" fontId="7" fillId="7" borderId="3" xfId="0" applyFont="1" applyFill="1" applyBorder="1" applyAlignment="1">
      <alignment wrapText="1"/>
    </xf>
    <xf numFmtId="2" fontId="7" fillId="4" borderId="3" xfId="0" applyNumberFormat="1" applyFont="1" applyFill="1" applyBorder="1" applyAlignment="1">
      <alignment horizontal="right" wrapText="1"/>
    </xf>
    <xf numFmtId="0" fontId="7" fillId="0" borderId="6" xfId="0" applyFont="1" applyBorder="1"/>
    <xf numFmtId="0" fontId="7" fillId="4" borderId="6" xfId="0" applyFont="1" applyFill="1" applyBorder="1" applyAlignment="1" applyProtection="1">
      <alignment wrapText="1"/>
      <protection locked="0"/>
    </xf>
    <xf numFmtId="2" fontId="7" fillId="0" borderId="6" xfId="0" applyNumberFormat="1" applyFont="1" applyBorder="1" applyAlignment="1">
      <alignment horizontal="right" wrapText="1"/>
    </xf>
    <xf numFmtId="0" fontId="7" fillId="7" borderId="3" xfId="0" applyFont="1" applyFill="1" applyBorder="1"/>
    <xf numFmtId="0" fontId="3" fillId="5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 applyProtection="1">
      <alignment vertical="center" wrapText="1"/>
      <protection locked="0"/>
    </xf>
    <xf numFmtId="2" fontId="7" fillId="0" borderId="3" xfId="0" applyNumberFormat="1" applyFont="1" applyBorder="1" applyAlignment="1">
      <alignment horizontal="right" vertical="center" wrapText="1"/>
    </xf>
    <xf numFmtId="2" fontId="7" fillId="4" borderId="3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7" fillId="0" borderId="3" xfId="0" applyNumberFormat="1" applyFont="1" applyBorder="1" applyAlignment="1">
      <alignment horizontal="left" wrapText="1"/>
    </xf>
    <xf numFmtId="164" fontId="7" fillId="0" borderId="3" xfId="0" applyNumberFormat="1" applyFont="1" applyBorder="1" applyAlignment="1">
      <alignment horizontal="left"/>
    </xf>
    <xf numFmtId="164" fontId="7" fillId="4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1" fillId="9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7" borderId="3" xfId="2" applyFill="1" applyBorder="1" applyAlignment="1">
      <alignment horizontal="left" wrapText="1"/>
    </xf>
    <xf numFmtId="0" fontId="7" fillId="7" borderId="3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" fillId="9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19" fillId="14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8" fillId="4" borderId="3" xfId="0" applyFont="1" applyFill="1" applyBorder="1" applyAlignment="1">
      <alignment horizontal="left" wrapText="1"/>
    </xf>
    <xf numFmtId="164" fontId="29" fillId="4" borderId="3" xfId="0" applyNumberFormat="1" applyFont="1" applyFill="1" applyBorder="1" applyAlignment="1">
      <alignment horizontal="left" wrapText="1"/>
    </xf>
    <xf numFmtId="0" fontId="29" fillId="4" borderId="3" xfId="0" applyFont="1" applyFill="1" applyBorder="1" applyAlignment="1">
      <alignment horizontal="center" vertical="center" wrapText="1"/>
    </xf>
    <xf numFmtId="0" fontId="29" fillId="0" borderId="0" xfId="0" applyFont="1"/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1" fillId="9" borderId="2" xfId="0" applyFont="1" applyFill="1" applyBorder="1" applyAlignment="1">
      <alignment horizontal="left" vertical="top"/>
    </xf>
    <xf numFmtId="0" fontId="7" fillId="4" borderId="3" xfId="0" applyFont="1" applyFill="1" applyBorder="1"/>
    <xf numFmtId="164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vertical="center"/>
    </xf>
    <xf numFmtId="0" fontId="17" fillId="11" borderId="5" xfId="0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/>
    <xf numFmtId="4" fontId="0" fillId="0" borderId="0" xfId="0" applyNumberFormat="1"/>
    <xf numFmtId="4" fontId="3" fillId="5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wrapText="1"/>
    </xf>
    <xf numFmtId="4" fontId="7" fillId="4" borderId="3" xfId="0" applyNumberFormat="1" applyFont="1" applyFill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4" fontId="7" fillId="4" borderId="3" xfId="0" applyNumberFormat="1" applyFont="1" applyFill="1" applyBorder="1" applyAlignment="1">
      <alignment vertical="center" wrapText="1"/>
    </xf>
    <xf numFmtId="4" fontId="1" fillId="9" borderId="6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8" fillId="0" borderId="0" xfId="0" applyNumberFormat="1" applyFont="1"/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/>
    <xf numFmtId="0" fontId="1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wrapText="1"/>
    </xf>
    <xf numFmtId="0" fontId="1" fillId="7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7" borderId="2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right" vertical="center"/>
    </xf>
    <xf numFmtId="0" fontId="12" fillId="6" borderId="5" xfId="0" applyFont="1" applyFill="1" applyBorder="1" applyAlignment="1">
      <alignment horizontal="right" vertical="center"/>
    </xf>
    <xf numFmtId="0" fontId="12" fillId="6" borderId="7" xfId="0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2" fontId="11" fillId="11" borderId="4" xfId="0" applyNumberFormat="1" applyFont="1" applyFill="1" applyBorder="1" applyAlignment="1">
      <alignment horizontal="center" vertical="center"/>
    </xf>
    <xf numFmtId="2" fontId="11" fillId="11" borderId="5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" fillId="9" borderId="2" xfId="1" applyFill="1" applyBorder="1" applyAlignment="1">
      <alignment horizontal="left" vertical="center" wrapText="1"/>
    </xf>
    <xf numFmtId="0" fontId="1" fillId="9" borderId="6" xfId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32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wrapText="1"/>
    </xf>
    <xf numFmtId="0" fontId="10" fillId="8" borderId="20" xfId="0" applyFont="1" applyFill="1" applyBorder="1" applyAlignment="1">
      <alignment horizontal="center" wrapText="1"/>
    </xf>
    <xf numFmtId="0" fontId="30" fillId="4" borderId="16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wrapText="1"/>
    </xf>
    <xf numFmtId="0" fontId="31" fillId="4" borderId="17" xfId="0" applyFont="1" applyFill="1" applyBorder="1" applyAlignment="1">
      <alignment horizontal="center" wrapText="1"/>
    </xf>
    <xf numFmtId="0" fontId="30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top"/>
    </xf>
    <xf numFmtId="49" fontId="0" fillId="2" borderId="4" xfId="0" applyNumberFormat="1" applyFill="1" applyBorder="1" applyAlignment="1" applyProtection="1">
      <alignment horizontal="center" vertical="top" wrapText="1"/>
      <protection locked="0"/>
    </xf>
    <xf numFmtId="49" fontId="0" fillId="2" borderId="5" xfId="0" applyNumberForma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12" borderId="3" xfId="0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left" vertical="center"/>
    </xf>
    <xf numFmtId="0" fontId="9" fillId="7" borderId="6" xfId="2" applyFont="1" applyFill="1" applyBorder="1" applyAlignment="1">
      <alignment horizontal="left" vertical="center"/>
    </xf>
    <xf numFmtId="0" fontId="21" fillId="12" borderId="4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13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165" fontId="2" fillId="5" borderId="12" xfId="0" applyNumberFormat="1" applyFont="1" applyFill="1" applyBorder="1" applyAlignment="1">
      <alignment horizontal="center" vertical="center" wrapText="1"/>
    </xf>
    <xf numFmtId="165" fontId="2" fillId="5" borderId="13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3"/>
    <cellStyle name="УровеньСтрок_1" xfId="1" builtinId="1" iLevel="0"/>
    <cellStyle name="УровеньСтрок_2" xfId="2" builtinId="1" iLevel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220980</xdr:colOff>
      <xdr:row>1</xdr:row>
      <xdr:rowOff>1550863</xdr:rowOff>
    </xdr:to>
    <xdr:pic>
      <xdr:nvPicPr>
        <xdr:cNvPr id="2" name="Рисунок 1" descr="садовый центр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420" y="0"/>
          <a:ext cx="7650480" cy="1718503"/>
        </a:xfrm>
        <a:prstGeom prst="rect">
          <a:avLst/>
        </a:prstGeom>
      </xdr:spPr>
    </xdr:pic>
    <xdr:clientData/>
  </xdr:twoCellAnchor>
  <xdr:twoCellAnchor editAs="oneCell">
    <xdr:from>
      <xdr:col>2</xdr:col>
      <xdr:colOff>1775461</xdr:colOff>
      <xdr:row>7</xdr:row>
      <xdr:rowOff>25382</xdr:rowOff>
    </xdr:from>
    <xdr:to>
      <xdr:col>2</xdr:col>
      <xdr:colOff>2804161</xdr:colOff>
      <xdr:row>7</xdr:row>
      <xdr:rowOff>434340</xdr:rowOff>
    </xdr:to>
    <xdr:pic>
      <xdr:nvPicPr>
        <xdr:cNvPr id="4" name="Рисунок 3" descr="ui-58bd3db7ee7e61.76416721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87881" y="2562842"/>
          <a:ext cx="1028700" cy="40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4"/>
    <outlinePr summaryBelow="0"/>
  </sheetPr>
  <dimension ref="A2:I340"/>
  <sheetViews>
    <sheetView tabSelected="1" topLeftCell="A316" zoomScaleSheetLayoutView="100" workbookViewId="0">
      <selection activeCell="H337" sqref="H337"/>
    </sheetView>
  </sheetViews>
  <sheetFormatPr defaultColWidth="9.109375" defaultRowHeight="13.2" outlineLevelRow="2"/>
  <cols>
    <col min="1" max="1" width="4.5546875" style="17" customWidth="1"/>
    <col min="2" max="2" width="12.33203125" style="70" hidden="1" customWidth="1"/>
    <col min="3" max="3" width="61.88671875" style="102" customWidth="1"/>
    <col min="4" max="4" width="11.44140625" style="17" customWidth="1"/>
    <col min="5" max="5" width="11.44140625" style="87" customWidth="1"/>
    <col min="6" max="6" width="8.109375" style="87" customWidth="1"/>
    <col min="7" max="7" width="15.44140625" style="87" customWidth="1"/>
    <col min="8" max="8" width="10" style="126" customWidth="1"/>
    <col min="9" max="9" width="14.44140625" style="17" customWidth="1"/>
    <col min="10" max="16384" width="9.109375" style="17"/>
  </cols>
  <sheetData>
    <row r="2" spans="1:9" s="32" customFormat="1" ht="126" customHeight="1" thickBot="1">
      <c r="A2" s="163"/>
      <c r="B2" s="163"/>
      <c r="C2" s="163"/>
      <c r="D2" s="163"/>
      <c r="E2" s="163"/>
      <c r="F2" s="163"/>
      <c r="G2" s="163"/>
      <c r="H2" s="163"/>
      <c r="I2" s="163"/>
    </row>
    <row r="3" spans="1:9" s="32" customFormat="1" hidden="1">
      <c r="A3" s="164" t="s">
        <v>33</v>
      </c>
      <c r="B3" s="164"/>
      <c r="C3" s="164"/>
      <c r="D3" s="164"/>
      <c r="E3" s="164"/>
      <c r="F3" s="164"/>
      <c r="G3" s="164"/>
      <c r="H3" s="164"/>
      <c r="I3" s="164"/>
    </row>
    <row r="4" spans="1:9" s="32" customFormat="1" hidden="1">
      <c r="A4" s="165" t="s">
        <v>51</v>
      </c>
      <c r="B4" s="165"/>
      <c r="C4" s="165"/>
      <c r="D4" s="165"/>
      <c r="E4" s="165"/>
      <c r="F4" s="165"/>
      <c r="G4" s="165"/>
      <c r="H4" s="165"/>
      <c r="I4" s="165"/>
    </row>
    <row r="5" spans="1:9" s="32" customFormat="1" hidden="1">
      <c r="A5" s="165"/>
      <c r="B5" s="165"/>
      <c r="C5" s="165"/>
      <c r="D5" s="165"/>
      <c r="E5" s="165"/>
      <c r="F5" s="165"/>
      <c r="G5" s="165"/>
      <c r="H5" s="165"/>
      <c r="I5" s="165"/>
    </row>
    <row r="6" spans="1:9" s="32" customFormat="1" hidden="1">
      <c r="A6" s="166" t="s">
        <v>59</v>
      </c>
      <c r="B6" s="166"/>
      <c r="C6" s="166"/>
      <c r="D6" s="166"/>
      <c r="E6" s="166"/>
      <c r="F6" s="166"/>
      <c r="G6" s="166"/>
      <c r="H6" s="166"/>
      <c r="I6" s="166"/>
    </row>
    <row r="7" spans="1:9" s="32" customFormat="1" ht="60.6" customHeight="1">
      <c r="A7" s="170" t="s">
        <v>78</v>
      </c>
      <c r="B7" s="171"/>
      <c r="C7" s="171"/>
      <c r="D7" s="171"/>
      <c r="E7" s="171"/>
      <c r="F7" s="171"/>
      <c r="G7" s="171"/>
      <c r="H7" s="171"/>
      <c r="I7" s="172"/>
    </row>
    <row r="8" spans="1:9" s="32" customFormat="1" ht="36" customHeight="1" thickBot="1">
      <c r="A8" s="173" t="s">
        <v>76</v>
      </c>
      <c r="B8" s="174"/>
      <c r="C8" s="174"/>
      <c r="D8" s="174"/>
      <c r="E8" s="174"/>
      <c r="F8" s="174"/>
      <c r="G8" s="174"/>
      <c r="H8" s="174"/>
      <c r="I8" s="175"/>
    </row>
    <row r="9" spans="1:9" s="32" customFormat="1" ht="41.4" customHeight="1" thickBot="1">
      <c r="A9" s="167" t="s">
        <v>77</v>
      </c>
      <c r="B9" s="168"/>
      <c r="C9" s="168"/>
      <c r="D9" s="168"/>
      <c r="E9" s="168"/>
      <c r="F9" s="168"/>
      <c r="G9" s="168"/>
      <c r="H9" s="168"/>
      <c r="I9" s="169"/>
    </row>
    <row r="10" spans="1:9" s="32" customFormat="1" ht="18" thickBot="1">
      <c r="A10" s="15"/>
      <c r="B10" s="57"/>
      <c r="C10" s="176" t="s">
        <v>56</v>
      </c>
      <c r="D10" s="176"/>
      <c r="E10" s="176"/>
      <c r="F10" s="176"/>
      <c r="G10" s="176"/>
      <c r="H10" s="176"/>
      <c r="I10" s="176"/>
    </row>
    <row r="11" spans="1:9" s="32" customFormat="1" ht="14.4" thickBot="1">
      <c r="A11" s="8" t="s">
        <v>14</v>
      </c>
      <c r="B11" s="9"/>
      <c r="C11" s="101"/>
      <c r="D11" s="6"/>
      <c r="E11" s="177"/>
      <c r="F11" s="178"/>
      <c r="G11" s="178"/>
      <c r="H11" s="178"/>
      <c r="I11" s="178"/>
    </row>
    <row r="12" spans="1:9" s="32" customFormat="1" ht="14.4" thickBot="1">
      <c r="A12" s="9"/>
      <c r="B12" s="9"/>
      <c r="C12" s="101"/>
      <c r="D12" s="3"/>
      <c r="E12" s="77"/>
      <c r="F12" s="4"/>
      <c r="G12" s="4"/>
      <c r="H12" s="116"/>
      <c r="I12" s="4"/>
    </row>
    <row r="13" spans="1:9" s="32" customFormat="1" ht="14.4" thickBot="1">
      <c r="A13" s="8" t="s">
        <v>15</v>
      </c>
      <c r="B13" s="9"/>
      <c r="C13" s="101"/>
      <c r="D13" s="6"/>
      <c r="E13" s="179"/>
      <c r="F13" s="180"/>
      <c r="G13" s="180"/>
      <c r="H13" s="180"/>
      <c r="I13" s="180"/>
    </row>
    <row r="14" spans="1:9" s="32" customFormat="1" ht="13.8" thickBot="1">
      <c r="A14" s="13" t="s">
        <v>26</v>
      </c>
      <c r="B14" s="58"/>
      <c r="C14" s="101"/>
      <c r="D14" s="6"/>
      <c r="E14" s="78"/>
      <c r="F14" s="4"/>
      <c r="G14" s="4"/>
      <c r="H14" s="116"/>
      <c r="I14" s="4"/>
    </row>
    <row r="15" spans="1:9" s="32" customFormat="1" ht="14.4" thickBot="1">
      <c r="A15" s="9" t="s">
        <v>52</v>
      </c>
      <c r="B15" s="9"/>
      <c r="C15" s="101"/>
      <c r="D15" s="3"/>
      <c r="E15" s="181"/>
      <c r="F15" s="182"/>
      <c r="G15" s="183"/>
      <c r="H15" s="183"/>
      <c r="I15" s="182"/>
    </row>
    <row r="16" spans="1:9" s="32" customFormat="1" ht="14.4" thickBot="1">
      <c r="A16" s="9" t="s">
        <v>53</v>
      </c>
      <c r="B16" s="9"/>
      <c r="C16" s="101"/>
      <c r="D16" s="3"/>
      <c r="E16" s="181"/>
      <c r="F16" s="182"/>
      <c r="G16" s="128"/>
      <c r="H16" s="129"/>
      <c r="I16" s="127"/>
    </row>
    <row r="17" spans="1:9" s="32" customFormat="1" ht="14.4" thickBot="1">
      <c r="A17" s="9"/>
      <c r="B17" s="9"/>
      <c r="C17" s="101"/>
      <c r="D17" s="3"/>
      <c r="E17" s="77"/>
      <c r="F17" s="4"/>
      <c r="G17" s="4"/>
      <c r="H17" s="116"/>
      <c r="I17" s="4"/>
    </row>
    <row r="18" spans="1:9" s="32" customFormat="1" ht="14.4" thickBot="1">
      <c r="A18" s="184" t="s">
        <v>54</v>
      </c>
      <c r="B18" s="184"/>
      <c r="C18" s="184"/>
      <c r="D18" s="3"/>
      <c r="E18" s="185"/>
      <c r="F18" s="186"/>
      <c r="G18" s="186"/>
      <c r="H18" s="186"/>
      <c r="I18" s="186"/>
    </row>
    <row r="19" spans="1:9" s="32" customFormat="1" ht="14.4" thickBot="1">
      <c r="A19" s="9"/>
      <c r="B19" s="9"/>
      <c r="C19" s="101"/>
      <c r="D19" s="3"/>
      <c r="E19" s="77"/>
      <c r="F19" s="4"/>
      <c r="G19" s="4"/>
      <c r="H19" s="116"/>
      <c r="I19" s="4"/>
    </row>
    <row r="20" spans="1:9" s="32" customFormat="1" ht="14.4" thickBot="1">
      <c r="A20" s="11" t="s">
        <v>20</v>
      </c>
      <c r="B20" s="55"/>
      <c r="C20" s="101"/>
      <c r="D20" s="6"/>
      <c r="E20" s="181"/>
      <c r="F20" s="182"/>
      <c r="G20" s="182"/>
      <c r="H20" s="182"/>
      <c r="I20" s="182"/>
    </row>
    <row r="21" spans="1:9" s="32" customFormat="1" ht="14.4" thickBot="1">
      <c r="A21" s="9"/>
      <c r="B21" s="9"/>
      <c r="C21" s="101"/>
      <c r="D21" s="3"/>
      <c r="E21" s="77"/>
      <c r="F21" s="4"/>
      <c r="G21" s="4"/>
      <c r="H21" s="116"/>
      <c r="I21" s="4"/>
    </row>
    <row r="22" spans="1:9" s="32" customFormat="1" ht="14.4" thickBot="1">
      <c r="A22" s="11" t="s">
        <v>0</v>
      </c>
      <c r="B22" s="55"/>
      <c r="C22" s="101"/>
      <c r="D22" s="6"/>
      <c r="E22" s="181"/>
      <c r="F22" s="182"/>
      <c r="G22" s="182"/>
      <c r="H22" s="182"/>
      <c r="I22" s="182"/>
    </row>
    <row r="23" spans="1:9" s="32" customFormat="1" ht="14.4" thickBot="1">
      <c r="A23" s="9"/>
      <c r="B23" s="9"/>
      <c r="C23" s="101"/>
      <c r="D23" s="3"/>
      <c r="E23" s="77"/>
      <c r="F23" s="79"/>
      <c r="G23" s="79"/>
      <c r="H23" s="118"/>
      <c r="I23"/>
    </row>
    <row r="24" spans="1:9" s="32" customFormat="1" ht="14.4" thickBot="1">
      <c r="A24" s="8" t="s">
        <v>1</v>
      </c>
      <c r="B24" s="9"/>
      <c r="C24" s="101"/>
      <c r="D24" s="6"/>
      <c r="E24" s="177"/>
      <c r="F24" s="178"/>
      <c r="G24" s="178"/>
      <c r="H24" s="178"/>
      <c r="I24" s="178"/>
    </row>
    <row r="25" spans="1:9" s="32" customFormat="1" ht="14.4" thickBot="1">
      <c r="A25" s="9"/>
      <c r="B25" s="9"/>
      <c r="C25" s="101"/>
      <c r="D25" s="3"/>
      <c r="E25" s="77"/>
      <c r="F25" s="79"/>
      <c r="G25" s="79"/>
      <c r="H25" s="118"/>
      <c r="I25"/>
    </row>
    <row r="26" spans="1:9" s="32" customFormat="1" ht="14.4" thickBot="1">
      <c r="A26" s="8" t="s">
        <v>2</v>
      </c>
      <c r="B26" s="9"/>
      <c r="C26" s="101"/>
      <c r="D26" s="6"/>
      <c r="E26" s="177"/>
      <c r="F26" s="178"/>
      <c r="G26" s="178"/>
      <c r="H26" s="178"/>
      <c r="I26" s="178"/>
    </row>
    <row r="27" spans="1:9" s="32" customFormat="1" ht="13.8">
      <c r="A27" s="9"/>
      <c r="B27" s="9"/>
      <c r="C27" s="101"/>
      <c r="D27" s="3"/>
      <c r="E27" s="77"/>
      <c r="F27" s="79"/>
      <c r="G27" s="79"/>
      <c r="H27" s="118"/>
      <c r="I27"/>
    </row>
    <row r="28" spans="1:9" s="32" customFormat="1" ht="17.399999999999999">
      <c r="A28" s="187" t="s">
        <v>6</v>
      </c>
      <c r="B28" s="187"/>
      <c r="C28" s="187"/>
      <c r="D28" s="187"/>
      <c r="E28" s="187"/>
      <c r="F28" s="187"/>
      <c r="G28" s="187"/>
      <c r="H28" s="187"/>
      <c r="I28" s="187"/>
    </row>
    <row r="29" spans="1:9" s="32" customFormat="1">
      <c r="A29" s="195" t="s">
        <v>57</v>
      </c>
      <c r="B29" s="195"/>
      <c r="C29" s="196" t="s">
        <v>58</v>
      </c>
      <c r="D29" s="196"/>
      <c r="E29" s="196"/>
      <c r="F29" s="196"/>
      <c r="G29" s="196"/>
      <c r="H29" s="196"/>
      <c r="I29" s="196"/>
    </row>
    <row r="30" spans="1:9" s="32" customFormat="1" ht="75" customHeigh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9" s="32" customFormat="1" ht="18.75" customHeight="1" thickBot="1">
      <c r="A31" s="195"/>
      <c r="B31" s="195"/>
      <c r="C31" s="195"/>
      <c r="D31" s="195"/>
      <c r="E31" s="195"/>
      <c r="F31" s="195"/>
      <c r="G31" s="195"/>
      <c r="H31" s="195"/>
      <c r="I31" s="195"/>
    </row>
    <row r="32" spans="1:9" s="32" customFormat="1" ht="14.4" thickBot="1">
      <c r="A32" s="10" t="s">
        <v>30</v>
      </c>
      <c r="B32" s="9"/>
      <c r="C32" s="102"/>
      <c r="D32"/>
      <c r="E32" s="188" t="s">
        <v>28</v>
      </c>
      <c r="F32" s="189"/>
      <c r="G32" s="189"/>
      <c r="H32" s="189"/>
      <c r="I32" s="189"/>
    </row>
    <row r="33" spans="1:9" s="32" customFormat="1" ht="13.8" thickBot="1">
      <c r="A33" s="12"/>
      <c r="B33" s="58"/>
      <c r="C33" s="102"/>
      <c r="D33"/>
      <c r="E33" s="79"/>
      <c r="F33" s="4"/>
      <c r="G33" s="4"/>
      <c r="H33" s="116"/>
      <c r="I33" s="4"/>
    </row>
    <row r="34" spans="1:9" s="32" customFormat="1" ht="16.2" thickBot="1">
      <c r="A34" s="10" t="s">
        <v>32</v>
      </c>
      <c r="B34" s="9"/>
      <c r="C34" s="102"/>
      <c r="D34" s="93"/>
      <c r="E34" s="177"/>
      <c r="F34" s="178"/>
      <c r="G34" s="178"/>
      <c r="H34" s="178"/>
      <c r="I34" s="178"/>
    </row>
    <row r="35" spans="1:9" s="32" customFormat="1" ht="13.8" thickBot="1">
      <c r="A35"/>
      <c r="B35" s="59"/>
      <c r="C35" s="102"/>
      <c r="D35"/>
      <c r="E35" s="79"/>
      <c r="F35" s="79"/>
      <c r="G35" s="79"/>
      <c r="H35" s="118"/>
      <c r="I35"/>
    </row>
    <row r="36" spans="1:9" s="32" customFormat="1" ht="16.2" thickBot="1">
      <c r="A36" s="10" t="s">
        <v>10</v>
      </c>
      <c r="B36" s="9"/>
      <c r="C36" s="102"/>
      <c r="D36" s="93"/>
      <c r="E36" s="177"/>
      <c r="F36" s="178"/>
      <c r="G36" s="178"/>
      <c r="H36" s="178"/>
      <c r="I36" s="178"/>
    </row>
    <row r="37" spans="1:9" s="32" customFormat="1">
      <c r="A37" s="14" t="s">
        <v>74</v>
      </c>
      <c r="B37" s="60"/>
      <c r="C37" s="102"/>
      <c r="D37"/>
      <c r="E37" s="79"/>
      <c r="F37" s="79"/>
      <c r="G37" s="79"/>
      <c r="H37" s="118"/>
      <c r="I37"/>
    </row>
    <row r="38" spans="1:9" s="32" customFormat="1" ht="13.8" thickBot="1">
      <c r="B38" s="61"/>
      <c r="C38" s="102"/>
      <c r="E38" s="80"/>
      <c r="F38" s="80"/>
      <c r="G38" s="80"/>
      <c r="H38" s="117"/>
    </row>
    <row r="39" spans="1:9" s="32" customFormat="1" ht="21.6" thickBot="1">
      <c r="A39" s="193" t="s">
        <v>81</v>
      </c>
      <c r="B39" s="194"/>
      <c r="C39" s="194"/>
      <c r="D39" s="194"/>
      <c r="E39" s="194"/>
      <c r="F39" s="194"/>
      <c r="G39" s="194"/>
      <c r="H39" s="194"/>
      <c r="I39" s="194"/>
    </row>
    <row r="40" spans="1:9" s="32" customFormat="1" ht="111.6" customHeight="1" thickBot="1">
      <c r="A40" s="203" t="s">
        <v>75</v>
      </c>
      <c r="B40" s="204"/>
      <c r="C40" s="204"/>
      <c r="D40" s="204"/>
      <c r="E40" s="204"/>
      <c r="F40" s="204"/>
      <c r="G40" s="204"/>
      <c r="H40" s="204"/>
      <c r="I40" s="204"/>
    </row>
    <row r="41" spans="1:9" s="32" customFormat="1" ht="15.75" customHeight="1">
      <c r="A41" s="202"/>
      <c r="B41" s="62"/>
      <c r="C41" s="201" t="s">
        <v>36</v>
      </c>
      <c r="D41" s="197"/>
      <c r="E41" s="199"/>
      <c r="F41" s="205" t="s">
        <v>37</v>
      </c>
      <c r="G41" s="206"/>
      <c r="H41" s="207" t="s">
        <v>41</v>
      </c>
      <c r="I41" s="208"/>
    </row>
    <row r="42" spans="1:9" s="32" customFormat="1" ht="15.75" customHeight="1">
      <c r="A42" s="202"/>
      <c r="B42" s="62"/>
      <c r="C42" s="201"/>
      <c r="D42" s="198"/>
      <c r="E42" s="200"/>
      <c r="F42" s="40" t="s">
        <v>38</v>
      </c>
      <c r="G42" s="40" t="s">
        <v>40</v>
      </c>
      <c r="H42" s="119" t="s">
        <v>42</v>
      </c>
      <c r="I42" s="40" t="s">
        <v>43</v>
      </c>
    </row>
    <row r="43" spans="1:9" s="32" customFormat="1" ht="15.75" customHeight="1">
      <c r="A43" s="150" t="s">
        <v>47</v>
      </c>
      <c r="B43" s="150"/>
      <c r="C43" s="150"/>
      <c r="D43" s="150"/>
      <c r="E43" s="150"/>
      <c r="F43" s="150"/>
      <c r="G43" s="150"/>
      <c r="H43" s="150"/>
      <c r="I43" s="150"/>
    </row>
    <row r="44" spans="1:9" s="32" customFormat="1" ht="15.75" customHeight="1">
      <c r="A44" s="161" t="s">
        <v>235</v>
      </c>
      <c r="B44" s="162"/>
      <c r="C44" s="162"/>
      <c r="D44" s="162"/>
      <c r="E44" s="162"/>
      <c r="F44" s="162"/>
      <c r="G44" s="162"/>
      <c r="H44" s="162"/>
      <c r="I44" s="162"/>
    </row>
    <row r="45" spans="1:9" s="32" customFormat="1" ht="15.75" customHeight="1" outlineLevel="1">
      <c r="A45" s="190" t="s">
        <v>71</v>
      </c>
      <c r="B45" s="190"/>
      <c r="C45" s="190"/>
      <c r="D45" s="190"/>
      <c r="E45" s="190"/>
      <c r="F45" s="190"/>
      <c r="G45" s="190"/>
      <c r="H45" s="190"/>
      <c r="I45" s="190"/>
    </row>
    <row r="46" spans="1:9" s="32" customFormat="1" ht="15.75" customHeight="1" outlineLevel="1">
      <c r="A46" s="27"/>
      <c r="B46" s="41"/>
      <c r="C46" s="2" t="s">
        <v>136</v>
      </c>
      <c r="D46" s="1"/>
      <c r="E46" s="1"/>
      <c r="F46" s="1"/>
      <c r="G46" s="1"/>
      <c r="H46" s="1"/>
      <c r="I46" s="1"/>
    </row>
    <row r="47" spans="1:9" s="32" customFormat="1" ht="15.75" customHeight="1" outlineLevel="2">
      <c r="A47" s="49"/>
      <c r="B47" s="54">
        <v>90</v>
      </c>
      <c r="C47" s="103" t="s">
        <v>135</v>
      </c>
      <c r="D47" s="23"/>
      <c r="E47" s="72"/>
      <c r="F47" s="73" t="s">
        <v>39</v>
      </c>
      <c r="G47" s="120">
        <v>440</v>
      </c>
      <c r="H47" s="33"/>
      <c r="I47" s="25">
        <f>G47*H47</f>
        <v>0</v>
      </c>
    </row>
    <row r="48" spans="1:9" s="32" customFormat="1" ht="15.75" customHeight="1" outlineLevel="1">
      <c r="A48" s="27"/>
      <c r="B48" s="41"/>
      <c r="C48" s="2" t="s">
        <v>132</v>
      </c>
      <c r="D48" s="1"/>
      <c r="E48" s="1"/>
      <c r="F48" s="1"/>
      <c r="G48" s="1"/>
      <c r="H48" s="1"/>
      <c r="I48" s="1"/>
    </row>
    <row r="49" spans="1:9" s="32" customFormat="1" ht="15.75" customHeight="1" outlineLevel="2">
      <c r="A49" s="49"/>
      <c r="B49" s="54">
        <v>90</v>
      </c>
      <c r="C49" s="103" t="s">
        <v>138</v>
      </c>
      <c r="D49" s="23"/>
      <c r="E49" s="72"/>
      <c r="F49" s="73" t="s">
        <v>39</v>
      </c>
      <c r="G49" s="120">
        <v>360</v>
      </c>
      <c r="H49" s="33"/>
      <c r="I49" s="25">
        <f>G49*H49</f>
        <v>0</v>
      </c>
    </row>
    <row r="50" spans="1:9" s="32" customFormat="1" ht="15.75" customHeight="1" outlineLevel="2">
      <c r="A50" s="49"/>
      <c r="B50" s="54"/>
      <c r="C50" s="103" t="s">
        <v>137</v>
      </c>
      <c r="D50" s="23"/>
      <c r="E50" s="72"/>
      <c r="F50" s="73" t="s">
        <v>39</v>
      </c>
      <c r="G50" s="120">
        <v>1200</v>
      </c>
      <c r="H50" s="33"/>
      <c r="I50" s="25">
        <v>0</v>
      </c>
    </row>
    <row r="51" spans="1:9" s="32" customFormat="1" ht="17.399999999999999" customHeight="1" outlineLevel="2">
      <c r="A51" s="49"/>
      <c r="B51" s="54">
        <v>448</v>
      </c>
      <c r="C51" s="103" t="s">
        <v>133</v>
      </c>
      <c r="D51" s="71"/>
      <c r="E51" s="82"/>
      <c r="F51" s="73" t="s">
        <v>39</v>
      </c>
      <c r="G51" s="120">
        <v>360</v>
      </c>
      <c r="H51" s="33"/>
      <c r="I51" s="25">
        <f>G51*H51</f>
        <v>0</v>
      </c>
    </row>
    <row r="52" spans="1:9" s="32" customFormat="1" ht="15.75" customHeight="1" outlineLevel="2">
      <c r="A52" s="34"/>
      <c r="B52" s="63"/>
      <c r="C52" s="2" t="s">
        <v>79</v>
      </c>
      <c r="D52" s="1"/>
      <c r="E52" s="1"/>
      <c r="F52" s="1"/>
      <c r="G52" s="1"/>
      <c r="H52" s="1"/>
      <c r="I52" s="1"/>
    </row>
    <row r="53" spans="1:9" s="32" customFormat="1" ht="15.75" customHeight="1" outlineLevel="2">
      <c r="A53" s="49"/>
      <c r="B53" s="54">
        <v>448</v>
      </c>
      <c r="C53" s="103" t="s">
        <v>139</v>
      </c>
      <c r="D53" s="71"/>
      <c r="E53" s="82"/>
      <c r="F53" s="73" t="s">
        <v>39</v>
      </c>
      <c r="G53" s="120">
        <v>550</v>
      </c>
      <c r="H53" s="33"/>
      <c r="I53" s="25">
        <f>G53*H53</f>
        <v>0</v>
      </c>
    </row>
    <row r="54" spans="1:9" s="32" customFormat="1" ht="15.75" customHeight="1" outlineLevel="2">
      <c r="A54" s="34"/>
      <c r="B54" s="63"/>
      <c r="C54" s="2" t="s">
        <v>63</v>
      </c>
      <c r="D54" s="1"/>
      <c r="E54" s="1"/>
      <c r="F54" s="1"/>
      <c r="G54" s="1"/>
      <c r="H54" s="1"/>
      <c r="I54" s="1"/>
    </row>
    <row r="55" spans="1:9" s="32" customFormat="1" ht="15.75" customHeight="1" outlineLevel="2">
      <c r="A55" s="22"/>
      <c r="B55" s="64">
        <v>143</v>
      </c>
      <c r="C55" s="107" t="s">
        <v>140</v>
      </c>
      <c r="D55" s="31"/>
      <c r="E55" s="81"/>
      <c r="F55" s="73" t="s">
        <v>39</v>
      </c>
      <c r="G55" s="25">
        <v>550</v>
      </c>
      <c r="H55" s="33"/>
      <c r="I55" s="25">
        <f>G55*H55</f>
        <v>0</v>
      </c>
    </row>
    <row r="56" spans="1:9" s="32" customFormat="1" ht="15.75" customHeight="1" outlineLevel="1">
      <c r="A56" s="29"/>
      <c r="B56" s="41"/>
      <c r="C56" s="2" t="s">
        <v>116</v>
      </c>
      <c r="D56" s="1"/>
      <c r="E56" s="1"/>
      <c r="F56" s="1"/>
      <c r="G56" s="1"/>
      <c r="H56" s="1"/>
      <c r="I56" s="1"/>
    </row>
    <row r="57" spans="1:9" s="32" customFormat="1" ht="15.75" customHeight="1" outlineLevel="1">
      <c r="A57" s="16"/>
      <c r="B57" s="52">
        <v>125</v>
      </c>
      <c r="C57" s="103" t="s">
        <v>141</v>
      </c>
      <c r="D57" s="26"/>
      <c r="E57" s="81"/>
      <c r="F57" s="73" t="s">
        <v>39</v>
      </c>
      <c r="G57" s="120">
        <v>350</v>
      </c>
      <c r="H57" s="33"/>
      <c r="I57" s="24">
        <f t="shared" ref="I57:I59" si="0">H57*G57</f>
        <v>0</v>
      </c>
    </row>
    <row r="58" spans="1:9" s="32" customFormat="1" ht="15.75" customHeight="1" outlineLevel="1">
      <c r="A58" s="16"/>
      <c r="B58" s="52">
        <v>125</v>
      </c>
      <c r="C58" s="103" t="s">
        <v>142</v>
      </c>
      <c r="D58" s="26"/>
      <c r="E58" s="81"/>
      <c r="F58" s="73" t="s">
        <v>39</v>
      </c>
      <c r="G58" s="120">
        <v>350</v>
      </c>
      <c r="H58" s="33"/>
      <c r="I58" s="24">
        <f t="shared" si="0"/>
        <v>0</v>
      </c>
    </row>
    <row r="59" spans="1:9" s="32" customFormat="1" ht="15.75" customHeight="1" outlineLevel="1">
      <c r="A59" s="16"/>
      <c r="B59" s="52">
        <v>125</v>
      </c>
      <c r="C59" s="103" t="s">
        <v>143</v>
      </c>
      <c r="D59" s="26"/>
      <c r="E59" s="81"/>
      <c r="F59" s="73" t="s">
        <v>39</v>
      </c>
      <c r="G59" s="120">
        <v>350</v>
      </c>
      <c r="H59" s="33"/>
      <c r="I59" s="24">
        <f t="shared" si="0"/>
        <v>0</v>
      </c>
    </row>
    <row r="60" spans="1:9" s="32" customFormat="1" ht="15.75" customHeight="1" outlineLevel="1">
      <c r="A60" s="29"/>
      <c r="B60" s="41"/>
      <c r="C60" s="2" t="s">
        <v>106</v>
      </c>
      <c r="D60" s="1"/>
      <c r="E60" s="1"/>
      <c r="F60" s="1"/>
      <c r="G60" s="1"/>
      <c r="H60" s="1"/>
      <c r="I60" s="1"/>
    </row>
    <row r="61" spans="1:9" s="32" customFormat="1" ht="15.75" customHeight="1" outlineLevel="2">
      <c r="A61" s="16"/>
      <c r="B61" s="52">
        <v>125</v>
      </c>
      <c r="C61" s="103" t="s">
        <v>144</v>
      </c>
      <c r="D61" s="26"/>
      <c r="E61" s="81"/>
      <c r="F61" s="73" t="s">
        <v>39</v>
      </c>
      <c r="G61" s="120">
        <v>630</v>
      </c>
      <c r="H61" s="33"/>
      <c r="I61" s="24">
        <f>H61*G61</f>
        <v>0</v>
      </c>
    </row>
    <row r="62" spans="1:9" s="32" customFormat="1" ht="15.75" customHeight="1" outlineLevel="1">
      <c r="A62" s="29"/>
      <c r="B62" s="41"/>
      <c r="C62" s="2" t="s">
        <v>145</v>
      </c>
      <c r="D62" s="1"/>
      <c r="E62" s="1"/>
      <c r="F62" s="1"/>
      <c r="G62" s="1"/>
      <c r="H62" s="1"/>
      <c r="I62" s="1"/>
    </row>
    <row r="63" spans="1:9" s="32" customFormat="1" ht="15.75" customHeight="1" outlineLevel="2">
      <c r="A63" s="16"/>
      <c r="B63" s="52">
        <v>125</v>
      </c>
      <c r="C63" s="103" t="s">
        <v>146</v>
      </c>
      <c r="D63" s="26"/>
      <c r="E63" s="81"/>
      <c r="F63" s="73" t="s">
        <v>39</v>
      </c>
      <c r="G63" s="120">
        <v>440</v>
      </c>
      <c r="H63" s="33"/>
      <c r="I63" s="24">
        <f>H63*G63</f>
        <v>0</v>
      </c>
    </row>
    <row r="64" spans="1:9" s="32" customFormat="1" ht="15.75" customHeight="1" outlineLevel="1">
      <c r="A64" s="29"/>
      <c r="B64" s="41"/>
      <c r="C64" s="2" t="s">
        <v>147</v>
      </c>
      <c r="D64" s="1"/>
      <c r="E64" s="1"/>
      <c r="F64" s="1"/>
      <c r="G64" s="1"/>
      <c r="H64" s="1"/>
      <c r="I64" s="1"/>
    </row>
    <row r="65" spans="1:9" s="32" customFormat="1" ht="15.75" customHeight="1" outlineLevel="2">
      <c r="A65" s="16"/>
      <c r="B65" s="52">
        <v>96</v>
      </c>
      <c r="C65" s="104" t="s">
        <v>148</v>
      </c>
      <c r="D65" s="26"/>
      <c r="E65" s="81"/>
      <c r="F65" s="73" t="s">
        <v>39</v>
      </c>
      <c r="G65" s="120">
        <v>360</v>
      </c>
      <c r="H65" s="33"/>
      <c r="I65" s="24">
        <f t="shared" ref="I65:I70" si="1">H65*G65</f>
        <v>0</v>
      </c>
    </row>
    <row r="66" spans="1:9" s="32" customFormat="1" ht="15.75" customHeight="1" outlineLevel="2">
      <c r="A66" s="16"/>
      <c r="B66" s="52">
        <v>97</v>
      </c>
      <c r="C66" s="103" t="s">
        <v>149</v>
      </c>
      <c r="D66" s="26"/>
      <c r="E66" s="81"/>
      <c r="F66" s="73" t="s">
        <v>39</v>
      </c>
      <c r="G66" s="120">
        <v>360</v>
      </c>
      <c r="H66" s="33"/>
      <c r="I66" s="24">
        <f t="shared" si="1"/>
        <v>0</v>
      </c>
    </row>
    <row r="67" spans="1:9" s="32" customFormat="1" ht="15.75" customHeight="1" outlineLevel="2">
      <c r="A67" s="16"/>
      <c r="B67" s="52">
        <v>98</v>
      </c>
      <c r="C67" s="104" t="s">
        <v>150</v>
      </c>
      <c r="D67" s="26"/>
      <c r="E67" s="81"/>
      <c r="F67" s="73" t="s">
        <v>39</v>
      </c>
      <c r="G67" s="120">
        <v>260</v>
      </c>
      <c r="H67" s="33"/>
      <c r="I67" s="24">
        <f t="shared" si="1"/>
        <v>0</v>
      </c>
    </row>
    <row r="68" spans="1:9" s="32" customFormat="1" ht="15.75" customHeight="1" outlineLevel="2">
      <c r="A68" s="16"/>
      <c r="B68" s="52"/>
      <c r="C68" s="104" t="s">
        <v>151</v>
      </c>
      <c r="D68" s="26" t="s">
        <v>105</v>
      </c>
      <c r="E68" s="81"/>
      <c r="F68" s="73" t="s">
        <v>39</v>
      </c>
      <c r="G68" s="120">
        <v>260</v>
      </c>
      <c r="H68" s="33"/>
      <c r="I68" s="24">
        <f t="shared" si="1"/>
        <v>0</v>
      </c>
    </row>
    <row r="69" spans="1:9" s="32" customFormat="1" ht="15.75" customHeight="1" outlineLevel="2">
      <c r="A69" s="16"/>
      <c r="B69" s="52">
        <v>99</v>
      </c>
      <c r="C69" s="105" t="s">
        <v>152</v>
      </c>
      <c r="D69" s="26"/>
      <c r="E69" s="81"/>
      <c r="F69" s="73" t="s">
        <v>39</v>
      </c>
      <c r="G69" s="120">
        <v>360</v>
      </c>
      <c r="H69" s="33"/>
      <c r="I69" s="24">
        <f t="shared" si="1"/>
        <v>0</v>
      </c>
    </row>
    <row r="70" spans="1:9" s="32" customFormat="1" ht="15.75" customHeight="1" outlineLevel="2">
      <c r="A70" s="16"/>
      <c r="B70" s="52">
        <v>99</v>
      </c>
      <c r="C70" s="105" t="s">
        <v>153</v>
      </c>
      <c r="D70" s="26"/>
      <c r="E70" s="81"/>
      <c r="F70" s="73" t="s">
        <v>39</v>
      </c>
      <c r="G70" s="120">
        <v>360</v>
      </c>
      <c r="H70" s="33"/>
      <c r="I70" s="24">
        <f t="shared" si="1"/>
        <v>0</v>
      </c>
    </row>
    <row r="71" spans="1:9" s="32" customFormat="1" ht="15.75" customHeight="1" outlineLevel="1">
      <c r="A71" s="29"/>
      <c r="B71" s="41"/>
      <c r="C71" s="2" t="s">
        <v>155</v>
      </c>
      <c r="D71" s="1"/>
      <c r="E71" s="1"/>
      <c r="F71" s="1"/>
      <c r="G71" s="1"/>
      <c r="H71" s="1"/>
      <c r="I71" s="1"/>
    </row>
    <row r="72" spans="1:9" s="32" customFormat="1" ht="15.75" customHeight="1" outlineLevel="2">
      <c r="A72" s="16"/>
      <c r="B72" s="52"/>
      <c r="C72" s="103" t="s">
        <v>154</v>
      </c>
      <c r="D72" s="26"/>
      <c r="E72" s="81"/>
      <c r="F72" s="73" t="s">
        <v>39</v>
      </c>
      <c r="G72" s="120">
        <v>260</v>
      </c>
      <c r="H72" s="33"/>
      <c r="I72" s="24">
        <f>H72*G72</f>
        <v>0</v>
      </c>
    </row>
    <row r="73" spans="1:9" s="32" customFormat="1" ht="15.75" customHeight="1" outlineLevel="1">
      <c r="A73" s="29"/>
      <c r="B73" s="41"/>
      <c r="C73" s="138" t="s">
        <v>117</v>
      </c>
      <c r="D73" s="139"/>
      <c r="E73" s="139"/>
      <c r="F73" s="139"/>
      <c r="G73" s="139"/>
      <c r="H73" s="139"/>
      <c r="I73" s="139"/>
    </row>
    <row r="74" spans="1:9" s="32" customFormat="1" ht="15.75" customHeight="1" outlineLevel="2">
      <c r="A74" s="16"/>
      <c r="B74" s="52">
        <v>109</v>
      </c>
      <c r="C74" s="106" t="s">
        <v>156</v>
      </c>
      <c r="D74" s="31"/>
      <c r="E74" s="81"/>
      <c r="F74" s="73" t="s">
        <v>39</v>
      </c>
      <c r="G74" s="120">
        <v>350</v>
      </c>
      <c r="H74" s="33"/>
      <c r="I74" s="24">
        <f>H74*G74</f>
        <v>0</v>
      </c>
    </row>
    <row r="75" spans="1:9" s="32" customFormat="1" ht="15.75" customHeight="1" outlineLevel="2">
      <c r="A75" s="29"/>
      <c r="B75" s="41"/>
      <c r="C75" s="138" t="s">
        <v>157</v>
      </c>
      <c r="D75" s="139"/>
      <c r="E75" s="139"/>
      <c r="F75" s="139"/>
      <c r="G75" s="139"/>
      <c r="H75" s="139"/>
      <c r="I75" s="139"/>
    </row>
    <row r="76" spans="1:9" s="32" customFormat="1" ht="15.75" customHeight="1" outlineLevel="1">
      <c r="A76" s="16"/>
      <c r="B76" s="52">
        <v>109</v>
      </c>
      <c r="C76" s="106" t="s">
        <v>158</v>
      </c>
      <c r="D76" s="31"/>
      <c r="E76" s="81"/>
      <c r="F76" s="73" t="s">
        <v>39</v>
      </c>
      <c r="G76" s="120">
        <v>240</v>
      </c>
      <c r="H76" s="33"/>
      <c r="I76" s="24">
        <f>H76*G76</f>
        <v>0</v>
      </c>
    </row>
    <row r="77" spans="1:9" s="32" customFormat="1" ht="15.75" customHeight="1" outlineLevel="1">
      <c r="A77" s="16"/>
      <c r="B77" s="52">
        <v>109</v>
      </c>
      <c r="C77" s="106" t="s">
        <v>159</v>
      </c>
      <c r="D77" s="31"/>
      <c r="E77" s="81"/>
      <c r="F77" s="73" t="s">
        <v>39</v>
      </c>
      <c r="G77" s="120">
        <v>240</v>
      </c>
      <c r="H77" s="33"/>
      <c r="I77" s="24">
        <f>H77*G77</f>
        <v>0</v>
      </c>
    </row>
    <row r="78" spans="1:9" s="32" customFormat="1" ht="15.75" customHeight="1" outlineLevel="1">
      <c r="A78" s="16"/>
      <c r="B78" s="52"/>
      <c r="C78" s="106" t="s">
        <v>160</v>
      </c>
      <c r="D78" s="31"/>
      <c r="E78" s="81"/>
      <c r="F78" s="73" t="s">
        <v>39</v>
      </c>
      <c r="G78" s="120">
        <v>240</v>
      </c>
      <c r="H78" s="33"/>
      <c r="I78" s="24">
        <f>H78*G78</f>
        <v>0</v>
      </c>
    </row>
    <row r="79" spans="1:9" s="32" customFormat="1" ht="15.75" customHeight="1" outlineLevel="2">
      <c r="A79" s="16"/>
      <c r="B79" s="52">
        <v>109</v>
      </c>
      <c r="C79" s="106" t="s">
        <v>181</v>
      </c>
      <c r="D79" s="31"/>
      <c r="E79" s="81"/>
      <c r="F79" s="73" t="s">
        <v>39</v>
      </c>
      <c r="G79" s="120">
        <v>240</v>
      </c>
      <c r="H79" s="33"/>
      <c r="I79" s="24">
        <f>H79*G79</f>
        <v>0</v>
      </c>
    </row>
    <row r="80" spans="1:9" s="32" customFormat="1" ht="15.75" customHeight="1" outlineLevel="2">
      <c r="A80" s="29"/>
      <c r="B80" s="41"/>
      <c r="C80" s="138" t="s">
        <v>161</v>
      </c>
      <c r="D80" s="139"/>
      <c r="E80" s="139"/>
      <c r="F80" s="139"/>
      <c r="G80" s="139"/>
      <c r="H80" s="139"/>
      <c r="I80" s="139"/>
    </row>
    <row r="81" spans="1:9" s="32" customFormat="1" ht="15.75" customHeight="1" outlineLevel="2">
      <c r="A81" s="16"/>
      <c r="B81" s="52">
        <v>109</v>
      </c>
      <c r="C81" s="106" t="s">
        <v>162</v>
      </c>
      <c r="D81" s="31"/>
      <c r="E81" s="81"/>
      <c r="F81" s="73" t="s">
        <v>39</v>
      </c>
      <c r="G81" s="120">
        <v>350</v>
      </c>
      <c r="H81" s="33"/>
      <c r="I81" s="24">
        <f>H81*G81</f>
        <v>0</v>
      </c>
    </row>
    <row r="82" spans="1:9" s="32" customFormat="1" ht="15.75" customHeight="1" outlineLevel="2">
      <c r="A82" s="16"/>
      <c r="B82" s="52">
        <v>111</v>
      </c>
      <c r="C82" s="106" t="s">
        <v>163</v>
      </c>
      <c r="D82" s="31"/>
      <c r="E82" s="81"/>
      <c r="F82" s="73" t="s">
        <v>39</v>
      </c>
      <c r="G82" s="120">
        <v>350</v>
      </c>
      <c r="H82" s="33"/>
      <c r="I82" s="24">
        <f>H82*G82</f>
        <v>0</v>
      </c>
    </row>
    <row r="83" spans="1:9" s="32" customFormat="1" ht="15.75" customHeight="1" outlineLevel="1">
      <c r="A83" s="16"/>
      <c r="B83" s="52">
        <v>112</v>
      </c>
      <c r="C83" s="106" t="s">
        <v>164</v>
      </c>
      <c r="D83" s="31"/>
      <c r="E83" s="81"/>
      <c r="F83" s="73" t="s">
        <v>39</v>
      </c>
      <c r="G83" s="120">
        <v>350</v>
      </c>
      <c r="H83" s="33"/>
      <c r="I83" s="24">
        <f>H83*G83</f>
        <v>0</v>
      </c>
    </row>
    <row r="84" spans="1:9" s="32" customFormat="1" ht="15.75" customHeight="1" outlineLevel="2">
      <c r="A84" s="29"/>
      <c r="B84" s="41"/>
      <c r="C84" s="138" t="s">
        <v>165</v>
      </c>
      <c r="D84" s="139"/>
      <c r="E84" s="139"/>
      <c r="F84" s="139"/>
      <c r="G84" s="139"/>
      <c r="H84" s="139"/>
      <c r="I84" s="139"/>
    </row>
    <row r="85" spans="1:9" s="32" customFormat="1" ht="15.75" customHeight="1" outlineLevel="2">
      <c r="A85" s="16"/>
      <c r="B85" s="52">
        <v>115</v>
      </c>
      <c r="C85" s="106" t="s">
        <v>166</v>
      </c>
      <c r="D85" s="31"/>
      <c r="E85" s="81"/>
      <c r="F85" s="73" t="s">
        <v>39</v>
      </c>
      <c r="G85" s="120">
        <v>200</v>
      </c>
      <c r="H85" s="33"/>
      <c r="I85" s="24">
        <f>H85*G85</f>
        <v>0</v>
      </c>
    </row>
    <row r="86" spans="1:9" s="32" customFormat="1" ht="15.6" customHeight="1" outlineLevel="2">
      <c r="A86" s="16"/>
      <c r="B86" s="52">
        <v>116</v>
      </c>
      <c r="C86" s="106" t="s">
        <v>167</v>
      </c>
      <c r="D86" s="31"/>
      <c r="E86" s="81"/>
      <c r="F86" s="73" t="s">
        <v>39</v>
      </c>
      <c r="G86" s="120">
        <v>350</v>
      </c>
      <c r="H86" s="33"/>
      <c r="I86" s="24">
        <f>H86*G86</f>
        <v>0</v>
      </c>
    </row>
    <row r="87" spans="1:9" s="32" customFormat="1" ht="15.75" customHeight="1" outlineLevel="1">
      <c r="A87" s="16"/>
      <c r="B87" s="52"/>
      <c r="C87" s="106" t="s">
        <v>168</v>
      </c>
      <c r="D87" s="31"/>
      <c r="E87" s="81"/>
      <c r="F87" s="73" t="s">
        <v>39</v>
      </c>
      <c r="G87" s="120">
        <v>200</v>
      </c>
      <c r="H87" s="33"/>
      <c r="I87" s="24">
        <f>H87*G87</f>
        <v>0</v>
      </c>
    </row>
    <row r="88" spans="1:9" s="32" customFormat="1" ht="15.75" customHeight="1" outlineLevel="2">
      <c r="A88" s="29"/>
      <c r="B88" s="41"/>
      <c r="C88" s="138" t="s">
        <v>169</v>
      </c>
      <c r="D88" s="139"/>
      <c r="E88" s="139"/>
      <c r="F88" s="139"/>
      <c r="G88" s="139"/>
      <c r="H88" s="139"/>
      <c r="I88" s="139"/>
    </row>
    <row r="89" spans="1:9" s="32" customFormat="1" ht="15.75" customHeight="1" outlineLevel="2">
      <c r="A89" s="16"/>
      <c r="B89" s="52">
        <v>118</v>
      </c>
      <c r="C89" s="106" t="s">
        <v>170</v>
      </c>
      <c r="D89" s="31"/>
      <c r="E89" s="81"/>
      <c r="F89" s="73" t="s">
        <v>39</v>
      </c>
      <c r="G89" s="120">
        <v>200</v>
      </c>
      <c r="H89" s="33"/>
      <c r="I89" s="24">
        <f t="shared" ref="I89:I98" si="2">H89*G89</f>
        <v>0</v>
      </c>
    </row>
    <row r="90" spans="1:9" s="32" customFormat="1" ht="15.75" customHeight="1" outlineLevel="2">
      <c r="A90" s="16"/>
      <c r="B90" s="52">
        <v>119</v>
      </c>
      <c r="C90" s="106" t="s">
        <v>171</v>
      </c>
      <c r="D90" s="31"/>
      <c r="E90" s="81"/>
      <c r="F90" s="73" t="s">
        <v>39</v>
      </c>
      <c r="G90" s="120">
        <v>200</v>
      </c>
      <c r="H90" s="33"/>
      <c r="I90" s="24">
        <f t="shared" si="2"/>
        <v>0</v>
      </c>
    </row>
    <row r="91" spans="1:9" s="32" customFormat="1" ht="15.75" customHeight="1" outlineLevel="1">
      <c r="A91" s="16"/>
      <c r="B91" s="52">
        <v>121</v>
      </c>
      <c r="C91" s="106" t="s">
        <v>172</v>
      </c>
      <c r="D91" s="31"/>
      <c r="E91" s="81"/>
      <c r="F91" s="73" t="s">
        <v>39</v>
      </c>
      <c r="G91" s="120">
        <v>200</v>
      </c>
      <c r="H91" s="33"/>
      <c r="I91" s="24">
        <f t="shared" si="2"/>
        <v>0</v>
      </c>
    </row>
    <row r="92" spans="1:9" s="32" customFormat="1" ht="15.75" customHeight="1" outlineLevel="2">
      <c r="A92" s="16"/>
      <c r="B92" s="52"/>
      <c r="C92" s="106" t="s">
        <v>173</v>
      </c>
      <c r="D92" s="31"/>
      <c r="E92" s="81"/>
      <c r="F92" s="73" t="s">
        <v>39</v>
      </c>
      <c r="G92" s="120">
        <v>200</v>
      </c>
      <c r="H92" s="33"/>
      <c r="I92" s="24">
        <f t="shared" si="2"/>
        <v>0</v>
      </c>
    </row>
    <row r="93" spans="1:9" s="32" customFormat="1" ht="15.75" customHeight="1" outlineLevel="2">
      <c r="A93" s="16"/>
      <c r="B93" s="52"/>
      <c r="C93" s="106" t="s">
        <v>174</v>
      </c>
      <c r="D93" s="31"/>
      <c r="E93" s="81"/>
      <c r="F93" s="73" t="s">
        <v>39</v>
      </c>
      <c r="G93" s="120">
        <v>200</v>
      </c>
      <c r="H93" s="33"/>
      <c r="I93" s="24">
        <f t="shared" si="2"/>
        <v>0</v>
      </c>
    </row>
    <row r="94" spans="1:9" s="32" customFormat="1" ht="15.75" customHeight="1" outlineLevel="2">
      <c r="A94" s="16"/>
      <c r="B94" s="52"/>
      <c r="C94" s="106" t="s">
        <v>175</v>
      </c>
      <c r="D94" s="31"/>
      <c r="E94" s="81"/>
      <c r="F94" s="73" t="s">
        <v>39</v>
      </c>
      <c r="G94" s="120">
        <v>200</v>
      </c>
      <c r="H94" s="33"/>
      <c r="I94" s="24">
        <f t="shared" si="2"/>
        <v>0</v>
      </c>
    </row>
    <row r="95" spans="1:9" s="32" customFormat="1" ht="15.75" customHeight="1" outlineLevel="2">
      <c r="A95" s="16"/>
      <c r="B95" s="52"/>
      <c r="C95" s="106" t="s">
        <v>176</v>
      </c>
      <c r="D95" s="31"/>
      <c r="E95" s="81"/>
      <c r="F95" s="73" t="s">
        <v>39</v>
      </c>
      <c r="G95" s="120">
        <v>200</v>
      </c>
      <c r="H95" s="33"/>
      <c r="I95" s="24">
        <f t="shared" si="2"/>
        <v>0</v>
      </c>
    </row>
    <row r="96" spans="1:9" s="32" customFormat="1" ht="15.75" customHeight="1" outlineLevel="2">
      <c r="A96" s="16"/>
      <c r="B96" s="52"/>
      <c r="C96" s="106" t="s">
        <v>177</v>
      </c>
      <c r="D96" s="31"/>
      <c r="E96" s="81"/>
      <c r="F96" s="73" t="s">
        <v>39</v>
      </c>
      <c r="G96" s="120">
        <v>200</v>
      </c>
      <c r="H96" s="33"/>
      <c r="I96" s="24">
        <f t="shared" ref="I96:I97" si="3">H96*G96</f>
        <v>0</v>
      </c>
    </row>
    <row r="97" spans="1:9" s="32" customFormat="1" ht="15.75" customHeight="1" outlineLevel="2">
      <c r="A97" s="16"/>
      <c r="B97" s="52">
        <v>123</v>
      </c>
      <c r="C97" s="106" t="s">
        <v>178</v>
      </c>
      <c r="D97" s="31"/>
      <c r="E97" s="81"/>
      <c r="F97" s="73" t="s">
        <v>39</v>
      </c>
      <c r="G97" s="120">
        <v>200</v>
      </c>
      <c r="H97" s="33"/>
      <c r="I97" s="24">
        <f t="shared" si="3"/>
        <v>0</v>
      </c>
    </row>
    <row r="98" spans="1:9" s="32" customFormat="1" ht="15.75" customHeight="1" outlineLevel="2">
      <c r="A98" s="16"/>
      <c r="B98" s="52"/>
      <c r="C98" s="106" t="s">
        <v>179</v>
      </c>
      <c r="D98" s="31"/>
      <c r="E98" s="81"/>
      <c r="F98" s="73" t="s">
        <v>39</v>
      </c>
      <c r="G98" s="120">
        <v>350</v>
      </c>
      <c r="H98" s="33"/>
      <c r="I98" s="24">
        <f t="shared" si="2"/>
        <v>0</v>
      </c>
    </row>
    <row r="99" spans="1:9" s="32" customFormat="1" ht="15.75" customHeight="1" outlineLevel="2">
      <c r="A99" s="16"/>
      <c r="B99" s="52">
        <v>123</v>
      </c>
      <c r="C99" s="106" t="s">
        <v>180</v>
      </c>
      <c r="D99" s="31"/>
      <c r="E99" s="81"/>
      <c r="F99" s="73" t="s">
        <v>39</v>
      </c>
      <c r="G99" s="120">
        <v>200</v>
      </c>
      <c r="H99" s="33"/>
      <c r="I99" s="24">
        <f t="shared" ref="I99" si="4">H99*G99</f>
        <v>0</v>
      </c>
    </row>
    <row r="100" spans="1:9" s="32" customFormat="1" ht="15.75" customHeight="1" outlineLevel="2">
      <c r="A100" s="155" t="s">
        <v>46</v>
      </c>
      <c r="B100" s="156"/>
      <c r="C100" s="156"/>
      <c r="D100" s="156"/>
      <c r="E100" s="156"/>
      <c r="F100" s="156"/>
      <c r="G100" s="156"/>
      <c r="H100" s="156"/>
      <c r="I100" s="156"/>
    </row>
    <row r="101" spans="1:9" s="32" customFormat="1" ht="15.75" customHeight="1">
      <c r="A101" s="157" t="s">
        <v>71</v>
      </c>
      <c r="B101" s="158"/>
      <c r="C101" s="158"/>
      <c r="D101" s="158"/>
      <c r="E101" s="158"/>
      <c r="F101" s="158"/>
      <c r="G101" s="158"/>
      <c r="H101" s="158"/>
      <c r="I101" s="158"/>
    </row>
    <row r="102" spans="1:9" s="32" customFormat="1" ht="15.75" customHeight="1" outlineLevel="1">
      <c r="A102" s="29"/>
      <c r="B102" s="41"/>
      <c r="C102" s="2" t="s">
        <v>182</v>
      </c>
      <c r="D102" s="1"/>
      <c r="E102" s="1"/>
      <c r="F102" s="1"/>
      <c r="G102" s="1"/>
      <c r="H102" s="1"/>
      <c r="I102" s="1"/>
    </row>
    <row r="103" spans="1:9" s="32" customFormat="1" ht="15.75" customHeight="1" outlineLevel="1">
      <c r="A103" s="130"/>
      <c r="B103" s="21"/>
      <c r="C103" s="103" t="s">
        <v>334</v>
      </c>
      <c r="D103" s="22"/>
      <c r="E103" s="73"/>
      <c r="F103" s="73" t="s">
        <v>39</v>
      </c>
      <c r="G103" s="25">
        <v>780</v>
      </c>
      <c r="H103" s="33"/>
      <c r="I103" s="24">
        <f t="shared" ref="I103" si="5">H103*G103</f>
        <v>0</v>
      </c>
    </row>
    <row r="104" spans="1:9" s="32" customFormat="1" ht="15.75" customHeight="1" outlineLevel="1">
      <c r="A104" s="22"/>
      <c r="B104" s="64">
        <v>140</v>
      </c>
      <c r="C104" s="103" t="s">
        <v>185</v>
      </c>
      <c r="D104" s="22"/>
      <c r="E104" s="73"/>
      <c r="F104" s="73" t="s">
        <v>39</v>
      </c>
      <c r="G104" s="25">
        <v>780</v>
      </c>
      <c r="H104" s="33"/>
      <c r="I104" s="24">
        <f t="shared" ref="I104:I107" si="6">H104*G104</f>
        <v>0</v>
      </c>
    </row>
    <row r="105" spans="1:9" s="32" customFormat="1" ht="15.75" customHeight="1" outlineLevel="2">
      <c r="A105" s="22"/>
      <c r="B105" s="64">
        <v>140</v>
      </c>
      <c r="C105" s="103" t="s">
        <v>186</v>
      </c>
      <c r="D105" s="22"/>
      <c r="E105" s="73"/>
      <c r="F105" s="73" t="s">
        <v>39</v>
      </c>
      <c r="G105" s="25">
        <v>780</v>
      </c>
      <c r="H105" s="33"/>
      <c r="I105" s="24">
        <f t="shared" ref="I105" si="7">H105*G105</f>
        <v>0</v>
      </c>
    </row>
    <row r="106" spans="1:9" s="32" customFormat="1" ht="15.75" customHeight="1" outlineLevel="2">
      <c r="A106" s="22"/>
      <c r="B106" s="64">
        <v>141</v>
      </c>
      <c r="C106" s="103" t="s">
        <v>184</v>
      </c>
      <c r="D106" s="22"/>
      <c r="E106" s="73"/>
      <c r="F106" s="73" t="s">
        <v>39</v>
      </c>
      <c r="G106" s="25">
        <v>780</v>
      </c>
      <c r="H106" s="33"/>
      <c r="I106" s="24">
        <f t="shared" si="6"/>
        <v>0</v>
      </c>
    </row>
    <row r="107" spans="1:9" s="32" customFormat="1" ht="15.75" customHeight="1" outlineLevel="2">
      <c r="A107" s="22"/>
      <c r="B107" s="64"/>
      <c r="C107" s="103" t="s">
        <v>187</v>
      </c>
      <c r="D107" s="22"/>
      <c r="E107" s="73"/>
      <c r="F107" s="73" t="s">
        <v>39</v>
      </c>
      <c r="G107" s="25">
        <v>780</v>
      </c>
      <c r="H107" s="33"/>
      <c r="I107" s="24">
        <f t="shared" si="6"/>
        <v>0</v>
      </c>
    </row>
    <row r="108" spans="1:9" s="32" customFormat="1" ht="15.75" customHeight="1" outlineLevel="2">
      <c r="A108" s="34"/>
      <c r="B108" s="63"/>
      <c r="C108" s="2" t="s">
        <v>183</v>
      </c>
      <c r="D108" s="1"/>
      <c r="E108" s="1"/>
      <c r="F108" s="1"/>
      <c r="G108" s="1"/>
      <c r="H108" s="1"/>
      <c r="I108" s="1"/>
    </row>
    <row r="109" spans="1:9" s="32" customFormat="1" ht="15.75" customHeight="1" outlineLevel="1">
      <c r="A109" s="22"/>
      <c r="B109" s="64">
        <v>143</v>
      </c>
      <c r="C109" s="107" t="s">
        <v>188</v>
      </c>
      <c r="D109" s="31"/>
      <c r="E109" s="81"/>
      <c r="F109" s="73" t="s">
        <v>39</v>
      </c>
      <c r="G109" s="25">
        <v>600</v>
      </c>
      <c r="H109" s="33"/>
      <c r="I109" s="24">
        <f t="shared" ref="I109:I114" si="8">H109*G109</f>
        <v>0</v>
      </c>
    </row>
    <row r="110" spans="1:9" s="32" customFormat="1" ht="15.75" customHeight="1" outlineLevel="2">
      <c r="A110" s="22"/>
      <c r="B110" s="64">
        <v>144</v>
      </c>
      <c r="C110" s="107" t="s">
        <v>189</v>
      </c>
      <c r="D110" s="31"/>
      <c r="E110" s="81"/>
      <c r="F110" s="73" t="s">
        <v>39</v>
      </c>
      <c r="G110" s="25">
        <v>600</v>
      </c>
      <c r="H110" s="33"/>
      <c r="I110" s="24">
        <f t="shared" si="8"/>
        <v>0</v>
      </c>
    </row>
    <row r="111" spans="1:9" s="32" customFormat="1" ht="15.75" customHeight="1" outlineLevel="2">
      <c r="A111" s="22"/>
      <c r="B111" s="64">
        <v>145</v>
      </c>
      <c r="C111" s="107" t="s">
        <v>331</v>
      </c>
      <c r="D111" s="31"/>
      <c r="E111" s="81"/>
      <c r="F111" s="73" t="s">
        <v>39</v>
      </c>
      <c r="G111" s="25">
        <v>600</v>
      </c>
      <c r="H111" s="33"/>
      <c r="I111" s="24">
        <f t="shared" si="8"/>
        <v>0</v>
      </c>
    </row>
    <row r="112" spans="1:9" s="32" customFormat="1" ht="15.75" customHeight="1" outlineLevel="2">
      <c r="A112" s="22"/>
      <c r="B112" s="64">
        <v>147</v>
      </c>
      <c r="C112" s="107" t="s">
        <v>190</v>
      </c>
      <c r="D112" s="31"/>
      <c r="E112" s="81"/>
      <c r="F112" s="73" t="s">
        <v>39</v>
      </c>
      <c r="G112" s="25">
        <v>600</v>
      </c>
      <c r="H112" s="33"/>
      <c r="I112" s="24">
        <f t="shared" si="8"/>
        <v>0</v>
      </c>
    </row>
    <row r="113" spans="1:9" s="32" customFormat="1" ht="15.75" customHeight="1" outlineLevel="2">
      <c r="A113" s="22"/>
      <c r="B113" s="64">
        <v>150</v>
      </c>
      <c r="C113" s="107" t="s">
        <v>191</v>
      </c>
      <c r="D113" s="31"/>
      <c r="E113" s="81"/>
      <c r="F113" s="73" t="s">
        <v>39</v>
      </c>
      <c r="G113" s="25">
        <v>600</v>
      </c>
      <c r="H113" s="33"/>
      <c r="I113" s="24">
        <f t="shared" si="8"/>
        <v>0</v>
      </c>
    </row>
    <row r="114" spans="1:9" s="32" customFormat="1" ht="15.75" customHeight="1" outlineLevel="2">
      <c r="A114" s="22"/>
      <c r="B114" s="64">
        <v>151</v>
      </c>
      <c r="C114" s="136" t="s">
        <v>332</v>
      </c>
      <c r="G114" s="25">
        <v>550</v>
      </c>
      <c r="H114" s="33"/>
      <c r="I114" s="24">
        <f t="shared" si="8"/>
        <v>0</v>
      </c>
    </row>
    <row r="115" spans="1:9" s="32" customFormat="1" ht="15.75" customHeight="1" outlineLevel="2">
      <c r="A115" s="22"/>
      <c r="B115" s="64"/>
      <c r="C115" s="107" t="s">
        <v>192</v>
      </c>
      <c r="D115" s="31"/>
      <c r="E115" s="81"/>
      <c r="F115" s="73" t="s">
        <v>39</v>
      </c>
      <c r="G115" s="25">
        <v>600</v>
      </c>
      <c r="H115" s="33"/>
      <c r="I115" s="24">
        <f>H115*G115</f>
        <v>0</v>
      </c>
    </row>
    <row r="116" spans="1:9" s="32" customFormat="1" ht="15.75" customHeight="1" outlineLevel="2">
      <c r="A116" s="20"/>
      <c r="B116" s="64">
        <v>154</v>
      </c>
      <c r="C116" s="107" t="s">
        <v>193</v>
      </c>
      <c r="D116" s="31"/>
      <c r="E116" s="81"/>
      <c r="F116" s="73" t="s">
        <v>39</v>
      </c>
      <c r="G116" s="25">
        <v>600</v>
      </c>
      <c r="H116" s="33"/>
      <c r="I116" s="24">
        <f>H116*G116</f>
        <v>0</v>
      </c>
    </row>
    <row r="117" spans="1:9" s="32" customFormat="1" ht="15" customHeight="1" outlineLevel="2">
      <c r="A117" s="34"/>
      <c r="B117" s="63"/>
      <c r="C117" s="2" t="s">
        <v>194</v>
      </c>
      <c r="D117" s="1"/>
      <c r="E117" s="1"/>
      <c r="F117" s="1"/>
      <c r="G117" s="1"/>
      <c r="H117" s="1"/>
      <c r="I117" s="1"/>
    </row>
    <row r="118" spans="1:9" s="32" customFormat="1" ht="15.75" customHeight="1" outlineLevel="1">
      <c r="A118" s="19"/>
      <c r="B118" s="54">
        <v>167</v>
      </c>
      <c r="C118" s="100" t="s">
        <v>333</v>
      </c>
      <c r="D118" s="111"/>
      <c r="E118" s="85"/>
      <c r="F118" s="83" t="s">
        <v>39</v>
      </c>
      <c r="G118" s="121">
        <v>14000</v>
      </c>
      <c r="H118" s="33"/>
      <c r="I118" s="35">
        <f t="shared" ref="I118" si="9">H118*G118</f>
        <v>0</v>
      </c>
    </row>
    <row r="119" spans="1:9" s="32" customFormat="1" ht="17.399999999999999" customHeight="1" outlineLevel="2">
      <c r="A119" s="22"/>
      <c r="B119" s="64">
        <v>173</v>
      </c>
      <c r="C119" s="103" t="s">
        <v>197</v>
      </c>
      <c r="D119" s="31"/>
      <c r="E119" s="81"/>
      <c r="F119" s="73" t="s">
        <v>39</v>
      </c>
      <c r="G119" s="121">
        <v>780</v>
      </c>
      <c r="H119" s="33"/>
      <c r="I119" s="24">
        <f t="shared" ref="I119" si="10">H119*G119</f>
        <v>0</v>
      </c>
    </row>
    <row r="120" spans="1:9" s="32" customFormat="1" ht="18" customHeight="1" outlineLevel="2">
      <c r="A120" s="22"/>
      <c r="B120" s="64">
        <v>173</v>
      </c>
      <c r="C120" s="103" t="s">
        <v>196</v>
      </c>
      <c r="D120" s="31" t="s">
        <v>195</v>
      </c>
      <c r="E120" s="81"/>
      <c r="F120" s="73" t="s">
        <v>39</v>
      </c>
      <c r="G120" s="121">
        <v>780</v>
      </c>
      <c r="H120" s="33"/>
      <c r="I120" s="24">
        <f t="shared" ref="I120:I121" si="11">H120*G120</f>
        <v>0</v>
      </c>
    </row>
    <row r="121" spans="1:9" s="32" customFormat="1" ht="16.8" customHeight="1" outlineLevel="2">
      <c r="A121" s="22"/>
      <c r="B121" s="64">
        <v>173</v>
      </c>
      <c r="C121" s="103" t="s">
        <v>198</v>
      </c>
      <c r="D121" s="31"/>
      <c r="E121" s="81"/>
      <c r="F121" s="73" t="s">
        <v>39</v>
      </c>
      <c r="G121" s="121">
        <v>780</v>
      </c>
      <c r="H121" s="33"/>
      <c r="I121" s="24">
        <f t="shared" si="11"/>
        <v>0</v>
      </c>
    </row>
    <row r="122" spans="1:9" s="32" customFormat="1" ht="18.600000000000001" customHeight="1" outlineLevel="2">
      <c r="A122" s="34"/>
      <c r="B122" s="63"/>
      <c r="C122" s="138" t="s">
        <v>208</v>
      </c>
      <c r="D122" s="139"/>
      <c r="E122" s="139"/>
      <c r="F122" s="139"/>
      <c r="G122" s="139"/>
      <c r="H122" s="139"/>
      <c r="I122" s="139"/>
    </row>
    <row r="123" spans="1:9" s="32" customFormat="1" ht="13.2" customHeight="1" outlineLevel="2">
      <c r="A123" s="22"/>
      <c r="B123" s="64">
        <v>198</v>
      </c>
      <c r="C123" s="106" t="s">
        <v>199</v>
      </c>
      <c r="D123" s="30"/>
      <c r="E123" s="84"/>
      <c r="F123" s="73" t="s">
        <v>39</v>
      </c>
      <c r="G123" s="25">
        <v>650</v>
      </c>
      <c r="H123" s="33"/>
      <c r="I123" s="24">
        <f t="shared" ref="I123:I129" si="12">H123*G123</f>
        <v>0</v>
      </c>
    </row>
    <row r="124" spans="1:9" s="32" customFormat="1" ht="13.2" customHeight="1" outlineLevel="2">
      <c r="A124" s="22"/>
      <c r="B124" s="64">
        <v>198</v>
      </c>
      <c r="C124" s="106" t="s">
        <v>200</v>
      </c>
      <c r="D124" s="30"/>
      <c r="E124" s="84"/>
      <c r="F124" s="73" t="s">
        <v>39</v>
      </c>
      <c r="G124" s="25">
        <v>650</v>
      </c>
      <c r="H124" s="33"/>
      <c r="I124" s="24">
        <f t="shared" si="12"/>
        <v>0</v>
      </c>
    </row>
    <row r="125" spans="1:9" s="32" customFormat="1" ht="13.2" customHeight="1" outlineLevel="2">
      <c r="A125" s="22"/>
      <c r="B125" s="64">
        <v>198</v>
      </c>
      <c r="C125" s="106" t="s">
        <v>201</v>
      </c>
      <c r="D125" s="30"/>
      <c r="E125" s="84"/>
      <c r="F125" s="73" t="s">
        <v>39</v>
      </c>
      <c r="G125" s="25">
        <v>650</v>
      </c>
      <c r="H125" s="33"/>
      <c r="I125" s="24">
        <f t="shared" si="12"/>
        <v>0</v>
      </c>
    </row>
    <row r="126" spans="1:9" s="32" customFormat="1" ht="13.2" customHeight="1" outlineLevel="2">
      <c r="A126" s="20"/>
      <c r="B126" s="64">
        <v>197</v>
      </c>
      <c r="C126" s="106" t="s">
        <v>202</v>
      </c>
      <c r="D126" s="30"/>
      <c r="E126" s="84"/>
      <c r="F126" s="73" t="s">
        <v>39</v>
      </c>
      <c r="G126" s="25">
        <v>650</v>
      </c>
      <c r="H126" s="33"/>
      <c r="I126" s="24">
        <f t="shared" si="12"/>
        <v>0</v>
      </c>
    </row>
    <row r="127" spans="1:9" s="32" customFormat="1" ht="13.2" customHeight="1" outlineLevel="2">
      <c r="A127" s="20"/>
      <c r="B127" s="20"/>
      <c r="C127" s="20" t="s">
        <v>203</v>
      </c>
      <c r="D127" s="20"/>
      <c r="E127" s="84"/>
      <c r="F127" s="73" t="s">
        <v>39</v>
      </c>
      <c r="G127" s="25">
        <v>650</v>
      </c>
      <c r="H127" s="33"/>
      <c r="I127" s="24">
        <f t="shared" si="12"/>
        <v>0</v>
      </c>
    </row>
    <row r="128" spans="1:9" s="32" customFormat="1" ht="15.75" customHeight="1" outlineLevel="2">
      <c r="A128" s="20"/>
      <c r="B128" s="20"/>
      <c r="C128" s="20" t="s">
        <v>204</v>
      </c>
      <c r="D128" s="20"/>
      <c r="E128" s="84"/>
      <c r="F128" s="73" t="s">
        <v>39</v>
      </c>
      <c r="G128" s="25">
        <v>650</v>
      </c>
      <c r="H128" s="33"/>
      <c r="I128" s="24">
        <f t="shared" si="12"/>
        <v>0</v>
      </c>
    </row>
    <row r="129" spans="1:9" s="32" customFormat="1" ht="12" customHeight="1" outlineLevel="2">
      <c r="A129" s="22"/>
      <c r="B129" s="64">
        <v>198</v>
      </c>
      <c r="C129" s="106" t="s">
        <v>205</v>
      </c>
      <c r="D129" s="30"/>
      <c r="E129" s="84"/>
      <c r="F129" s="73" t="s">
        <v>39</v>
      </c>
      <c r="G129" s="25">
        <v>650</v>
      </c>
      <c r="H129" s="33"/>
      <c r="I129" s="24">
        <f t="shared" si="12"/>
        <v>0</v>
      </c>
    </row>
    <row r="130" spans="1:9" s="32" customFormat="1" ht="15.75" customHeight="1" outlineLevel="2">
      <c r="A130" s="39"/>
      <c r="B130" s="68"/>
      <c r="C130" s="138" t="s">
        <v>64</v>
      </c>
      <c r="D130" s="139"/>
      <c r="E130" s="139"/>
      <c r="F130" s="139"/>
      <c r="G130" s="139"/>
      <c r="H130" s="139"/>
      <c r="I130" s="139"/>
    </row>
    <row r="131" spans="1:9" s="32" customFormat="1" ht="15.75" customHeight="1" outlineLevel="1">
      <c r="A131" s="20"/>
      <c r="B131" s="53">
        <v>434</v>
      </c>
      <c r="C131" s="104" t="s">
        <v>206</v>
      </c>
      <c r="D131" s="42"/>
      <c r="E131" s="74"/>
      <c r="F131" s="88" t="s">
        <v>39</v>
      </c>
      <c r="G131" s="125">
        <v>18000</v>
      </c>
      <c r="H131" s="47"/>
      <c r="I131" s="45">
        <f>H131*G131</f>
        <v>0</v>
      </c>
    </row>
    <row r="132" spans="1:9" s="32" customFormat="1" ht="15.75" customHeight="1" outlineLevel="2">
      <c r="A132" s="34"/>
      <c r="B132" s="63"/>
      <c r="C132" s="148" t="s">
        <v>207</v>
      </c>
      <c r="D132" s="149"/>
      <c r="E132" s="149"/>
      <c r="F132" s="149"/>
      <c r="G132" s="149"/>
      <c r="H132" s="149"/>
      <c r="I132" s="149"/>
    </row>
    <row r="133" spans="1:9" s="32" customFormat="1" ht="15.75" customHeight="1" outlineLevel="1">
      <c r="A133" s="22"/>
      <c r="B133" s="64">
        <v>202</v>
      </c>
      <c r="C133" s="106" t="s">
        <v>209</v>
      </c>
      <c r="D133" s="31"/>
      <c r="E133" s="81"/>
      <c r="F133" s="73" t="s">
        <v>39</v>
      </c>
      <c r="G133" s="25">
        <v>600</v>
      </c>
      <c r="H133" s="33"/>
      <c r="I133" s="24">
        <f t="shared" ref="I133:I135" si="13">H133*G133</f>
        <v>0</v>
      </c>
    </row>
    <row r="134" spans="1:9" s="32" customFormat="1" ht="15.75" customHeight="1" outlineLevel="2">
      <c r="A134" s="22"/>
      <c r="B134" s="64">
        <v>208</v>
      </c>
      <c r="C134" s="106" t="s">
        <v>210</v>
      </c>
      <c r="D134" s="31"/>
      <c r="E134" s="81"/>
      <c r="F134" s="73" t="s">
        <v>39</v>
      </c>
      <c r="G134" s="25">
        <v>600</v>
      </c>
      <c r="H134" s="33"/>
      <c r="I134" s="24">
        <f t="shared" si="13"/>
        <v>0</v>
      </c>
    </row>
    <row r="135" spans="1:9" s="32" customFormat="1" ht="15.75" customHeight="1" outlineLevel="2">
      <c r="A135" s="22"/>
      <c r="B135" s="64">
        <v>209</v>
      </c>
      <c r="C135" s="106" t="s">
        <v>211</v>
      </c>
      <c r="D135" s="31"/>
      <c r="E135" s="81"/>
      <c r="F135" s="73" t="s">
        <v>39</v>
      </c>
      <c r="G135" s="25">
        <v>600</v>
      </c>
      <c r="H135" s="33"/>
      <c r="I135" s="24">
        <f t="shared" si="13"/>
        <v>0</v>
      </c>
    </row>
    <row r="136" spans="1:9" s="32" customFormat="1" ht="15.75" customHeight="1" outlineLevel="2">
      <c r="A136" s="22"/>
      <c r="B136" s="64">
        <v>210</v>
      </c>
      <c r="C136" s="106" t="s">
        <v>212</v>
      </c>
      <c r="D136" s="31"/>
      <c r="E136" s="81"/>
      <c r="F136" s="73" t="s">
        <v>39</v>
      </c>
      <c r="G136" s="25">
        <v>540</v>
      </c>
      <c r="H136" s="33"/>
      <c r="I136" s="24">
        <f t="shared" ref="I136" si="14">H136*G136</f>
        <v>0</v>
      </c>
    </row>
    <row r="137" spans="1:9" s="32" customFormat="1" ht="15.75" customHeight="1" outlineLevel="2">
      <c r="A137" s="34"/>
      <c r="B137" s="63"/>
      <c r="C137" s="138" t="s">
        <v>218</v>
      </c>
      <c r="D137" s="139"/>
      <c r="E137" s="139"/>
      <c r="F137" s="139"/>
      <c r="G137" s="139"/>
      <c r="H137" s="139"/>
      <c r="I137" s="139"/>
    </row>
    <row r="138" spans="1:9" s="32" customFormat="1" ht="15.75" customHeight="1" outlineLevel="1">
      <c r="A138" s="20"/>
      <c r="B138" s="64">
        <v>218</v>
      </c>
      <c r="C138" s="106" t="s">
        <v>213</v>
      </c>
      <c r="D138" s="31"/>
      <c r="E138" s="81"/>
      <c r="F138" s="73" t="s">
        <v>39</v>
      </c>
      <c r="G138" s="25">
        <v>540</v>
      </c>
      <c r="H138" s="33"/>
      <c r="I138" s="24">
        <f t="shared" ref="I138:I141" si="15">H138*G138</f>
        <v>0</v>
      </c>
    </row>
    <row r="139" spans="1:9" s="32" customFormat="1" ht="15.75" customHeight="1" outlineLevel="2">
      <c r="A139" s="20"/>
      <c r="B139" s="64"/>
      <c r="C139" s="106" t="s">
        <v>214</v>
      </c>
      <c r="D139" s="31"/>
      <c r="E139" s="81"/>
      <c r="F139" s="73" t="s">
        <v>39</v>
      </c>
      <c r="G139" s="25">
        <v>540</v>
      </c>
      <c r="H139" s="33"/>
      <c r="I139" s="24">
        <f t="shared" si="15"/>
        <v>0</v>
      </c>
    </row>
    <row r="140" spans="1:9" s="32" customFormat="1" ht="15.75" customHeight="1" outlineLevel="2">
      <c r="A140" s="20"/>
      <c r="B140" s="64"/>
      <c r="C140" s="106" t="s">
        <v>215</v>
      </c>
      <c r="D140" s="31"/>
      <c r="E140" s="81"/>
      <c r="F140" s="73" t="s">
        <v>39</v>
      </c>
      <c r="G140" s="25">
        <v>540</v>
      </c>
      <c r="H140" s="33"/>
      <c r="I140" s="24">
        <f t="shared" si="15"/>
        <v>0</v>
      </c>
    </row>
    <row r="141" spans="1:9" s="32" customFormat="1" ht="15.75" customHeight="1" outlineLevel="2">
      <c r="A141" s="20"/>
      <c r="B141" s="64"/>
      <c r="C141" s="106" t="s">
        <v>216</v>
      </c>
      <c r="D141" s="31"/>
      <c r="E141" s="81"/>
      <c r="F141" s="73" t="s">
        <v>39</v>
      </c>
      <c r="G141" s="25">
        <v>540</v>
      </c>
      <c r="H141" s="33"/>
      <c r="I141" s="24">
        <f t="shared" si="15"/>
        <v>0</v>
      </c>
    </row>
    <row r="142" spans="1:9" s="32" customFormat="1" ht="15.75" customHeight="1" outlineLevel="2">
      <c r="A142" s="20"/>
      <c r="B142" s="64">
        <v>218</v>
      </c>
      <c r="C142" s="106" t="s">
        <v>217</v>
      </c>
      <c r="D142" s="31"/>
      <c r="E142" s="81"/>
      <c r="F142" s="73" t="s">
        <v>39</v>
      </c>
      <c r="G142" s="25">
        <v>540</v>
      </c>
      <c r="H142" s="33"/>
      <c r="I142" s="24">
        <f t="shared" ref="I142" si="16">H142*G142</f>
        <v>0</v>
      </c>
    </row>
    <row r="143" spans="1:9" s="32" customFormat="1" ht="15.75" customHeight="1" outlineLevel="2" thickBot="1">
      <c r="A143" s="50"/>
      <c r="B143" s="65"/>
      <c r="C143" s="109"/>
      <c r="D143" s="36"/>
      <c r="E143" s="86"/>
      <c r="F143" s="92"/>
      <c r="G143" s="122"/>
      <c r="H143" s="37"/>
      <c r="I143" s="38"/>
    </row>
    <row r="144" spans="1:9" s="32" customFormat="1" ht="15.75" customHeight="1" thickBot="1">
      <c r="A144" s="50"/>
      <c r="B144" s="66"/>
      <c r="C144" s="143" t="s">
        <v>49</v>
      </c>
      <c r="D144" s="144"/>
      <c r="E144" s="144"/>
      <c r="F144" s="145"/>
      <c r="G144" s="146">
        <f>I47+I49+I50++I51+I53+I55+I57+I58+I59+I61+I63+I65+I66+I67+I68+I69+I70+I72+I74+I76+I77+I78+I79+I81+I82+I83+I85+I86+I87+I89+I90+I91+I92+I93+I94+I95+I96+I97+I98+I99+I103+I104+I105+I106+I107+I109+I110+I111+I112+I113+I114+I115+I116+I118+I119+I120+I121+I123+I124+I125+I126+I127+I128+I129+I131+I133+I134+I135+I136+I138+I139+I140+I141+I142</f>
        <v>0</v>
      </c>
      <c r="H144" s="159"/>
      <c r="I144" s="160"/>
    </row>
    <row r="145" spans="1:9" s="32" customFormat="1" ht="18.899999999999999" customHeight="1">
      <c r="A145" s="51"/>
      <c r="B145" s="66"/>
      <c r="C145" s="109"/>
      <c r="D145" s="36"/>
      <c r="E145" s="86"/>
      <c r="F145" s="92"/>
      <c r="G145" s="122"/>
      <c r="H145" s="37"/>
      <c r="I145" s="38"/>
    </row>
    <row r="146" spans="1:9" s="32" customFormat="1" ht="15.75" customHeight="1">
      <c r="A146" s="151" t="s">
        <v>83</v>
      </c>
      <c r="B146" s="152"/>
      <c r="C146" s="152"/>
      <c r="D146" s="152"/>
      <c r="E146" s="152"/>
      <c r="F146" s="152"/>
      <c r="G146" s="152"/>
      <c r="H146" s="152"/>
      <c r="I146" s="152"/>
    </row>
    <row r="147" spans="1:9" s="32" customFormat="1" ht="15.75" customHeight="1">
      <c r="A147" s="153" t="s">
        <v>48</v>
      </c>
      <c r="B147" s="154"/>
      <c r="C147" s="154"/>
      <c r="D147" s="154"/>
      <c r="E147" s="154"/>
      <c r="F147" s="154"/>
      <c r="G147" s="154"/>
      <c r="H147" s="154"/>
      <c r="I147" s="154"/>
    </row>
    <row r="148" spans="1:9" s="18" customFormat="1" ht="15.75" customHeight="1">
      <c r="A148" s="28"/>
      <c r="B148" s="67"/>
      <c r="C148" s="191" t="s">
        <v>55</v>
      </c>
      <c r="D148" s="192"/>
      <c r="E148" s="192"/>
      <c r="F148" s="192"/>
      <c r="G148" s="192"/>
      <c r="H148" s="192"/>
      <c r="I148" s="192"/>
    </row>
    <row r="149" spans="1:9" s="32" customFormat="1" ht="15.75" customHeight="1" outlineLevel="1" collapsed="1">
      <c r="A149" s="20"/>
      <c r="B149" s="53"/>
      <c r="C149" s="104" t="s">
        <v>101</v>
      </c>
      <c r="D149" s="48"/>
      <c r="E149" s="90"/>
      <c r="F149" s="73" t="s">
        <v>39</v>
      </c>
      <c r="G149" s="133">
        <v>450</v>
      </c>
      <c r="H149" s="33"/>
      <c r="I149" s="24">
        <f>H149*G149</f>
        <v>0</v>
      </c>
    </row>
    <row r="150" spans="1:9" s="32" customFormat="1" ht="15.75" hidden="1" customHeight="1" outlineLevel="2">
      <c r="A150" s="20"/>
      <c r="B150" s="53"/>
      <c r="C150" s="104"/>
      <c r="D150" s="48"/>
      <c r="E150" s="90"/>
      <c r="F150" s="88"/>
      <c r="G150" s="88"/>
      <c r="H150" s="123"/>
      <c r="I150" s="43"/>
    </row>
    <row r="151" spans="1:9" s="32" customFormat="1" ht="15.75" hidden="1" customHeight="1" outlineLevel="2">
      <c r="A151" s="20"/>
      <c r="B151" s="53"/>
      <c r="C151" s="104"/>
      <c r="D151" s="48"/>
      <c r="E151" s="90"/>
      <c r="F151" s="88"/>
      <c r="G151" s="88"/>
      <c r="H151" s="123"/>
      <c r="I151" s="43"/>
    </row>
    <row r="152" spans="1:9" s="32" customFormat="1" ht="15.75" hidden="1" customHeight="1" outlineLevel="2">
      <c r="A152" s="20"/>
      <c r="B152" s="53"/>
      <c r="C152" s="104"/>
      <c r="D152" s="48"/>
      <c r="E152" s="90"/>
      <c r="F152" s="88"/>
      <c r="G152" s="88"/>
      <c r="H152" s="123"/>
      <c r="I152" s="43"/>
    </row>
    <row r="153" spans="1:9" s="32" customFormat="1" ht="15.75" hidden="1" customHeight="1" outlineLevel="2">
      <c r="A153" s="20"/>
      <c r="B153" s="64">
        <v>218</v>
      </c>
      <c r="C153" s="106" t="s">
        <v>101</v>
      </c>
      <c r="D153" s="31"/>
      <c r="E153" s="81"/>
      <c r="F153" s="73" t="s">
        <v>39</v>
      </c>
      <c r="G153" s="25">
        <v>450</v>
      </c>
      <c r="H153" s="33"/>
      <c r="I153" s="24">
        <f t="shared" ref="I153" si="17">H153*G153</f>
        <v>0</v>
      </c>
    </row>
    <row r="154" spans="1:9" s="32" customFormat="1" ht="15.75" customHeight="1" outlineLevel="2">
      <c r="A154" s="20"/>
      <c r="B154" s="64">
        <v>220</v>
      </c>
      <c r="C154" s="106" t="s">
        <v>118</v>
      </c>
      <c r="D154" s="31"/>
      <c r="E154" s="81"/>
      <c r="F154" s="73" t="s">
        <v>39</v>
      </c>
      <c r="G154" s="25">
        <v>500</v>
      </c>
      <c r="H154" s="33"/>
      <c r="I154" s="24">
        <f>H154*G154</f>
        <v>0</v>
      </c>
    </row>
    <row r="155" spans="1:9" s="32" customFormat="1" ht="15.75" customHeight="1" outlineLevel="2">
      <c r="A155" s="56" t="s">
        <v>84</v>
      </c>
      <c r="B155" s="56"/>
      <c r="C155" s="110"/>
      <c r="D155" s="75"/>
      <c r="E155" s="91"/>
      <c r="F155" s="76"/>
      <c r="G155" s="76"/>
      <c r="H155" s="124"/>
      <c r="I155" s="75"/>
    </row>
    <row r="156" spans="1:9" s="32" customFormat="1" ht="15.75" customHeight="1">
      <c r="A156" s="27"/>
      <c r="B156" s="41"/>
      <c r="C156" s="2" t="s">
        <v>87</v>
      </c>
      <c r="D156" s="1"/>
      <c r="E156" s="1"/>
      <c r="F156" s="1"/>
      <c r="G156" s="1"/>
      <c r="H156" s="1"/>
      <c r="I156" s="137"/>
    </row>
    <row r="157" spans="1:9" s="32" customFormat="1" ht="15.75" customHeight="1">
      <c r="A157" s="49"/>
      <c r="B157" s="54">
        <v>90</v>
      </c>
      <c r="C157" s="103" t="s">
        <v>219</v>
      </c>
      <c r="D157" s="23"/>
      <c r="E157" s="72"/>
      <c r="F157" s="73" t="s">
        <v>39</v>
      </c>
      <c r="G157" s="120">
        <v>1000</v>
      </c>
      <c r="H157" s="33"/>
      <c r="I157" s="25">
        <f>G157*H157</f>
        <v>0</v>
      </c>
    </row>
    <row r="158" spans="1:9" s="32" customFormat="1" ht="16.2" customHeight="1">
      <c r="A158" s="49"/>
      <c r="B158" s="54">
        <v>90</v>
      </c>
      <c r="C158" s="103" t="s">
        <v>220</v>
      </c>
      <c r="D158" s="23"/>
      <c r="E158" s="72"/>
      <c r="F158" s="73" t="s">
        <v>39</v>
      </c>
      <c r="G158" s="120">
        <v>530</v>
      </c>
      <c r="H158" s="33"/>
      <c r="I158" s="25">
        <f>G158*H158</f>
        <v>0</v>
      </c>
    </row>
    <row r="159" spans="1:9" s="32" customFormat="1" ht="18" customHeight="1">
      <c r="A159" s="49"/>
      <c r="B159" s="54">
        <v>90</v>
      </c>
      <c r="C159" s="100" t="s">
        <v>221</v>
      </c>
      <c r="D159" s="23"/>
      <c r="E159" s="72"/>
      <c r="F159" s="73" t="s">
        <v>39</v>
      </c>
      <c r="G159" s="120">
        <v>530</v>
      </c>
      <c r="H159" s="33"/>
      <c r="I159" s="25">
        <f>G159*H159</f>
        <v>0</v>
      </c>
    </row>
    <row r="160" spans="1:9" s="32" customFormat="1" ht="15" customHeight="1">
      <c r="A160" s="29"/>
      <c r="B160" s="41"/>
      <c r="C160" s="138" t="s">
        <v>86</v>
      </c>
      <c r="D160" s="139"/>
      <c r="E160" s="139"/>
      <c r="F160" s="139"/>
      <c r="G160" s="139"/>
      <c r="H160" s="139"/>
      <c r="I160" s="139"/>
    </row>
    <row r="161" spans="1:9" s="32" customFormat="1" ht="27" customHeight="1" outlineLevel="2">
      <c r="A161" s="21"/>
      <c r="B161" s="54">
        <v>328</v>
      </c>
      <c r="C161" s="100" t="s">
        <v>222</v>
      </c>
      <c r="D161" s="46"/>
      <c r="E161" s="49"/>
      <c r="F161" s="88" t="s">
        <v>39</v>
      </c>
      <c r="G161" s="123">
        <v>980</v>
      </c>
      <c r="H161" s="47"/>
      <c r="I161" s="45">
        <f t="shared" ref="I161:I164" si="18">H161*G161</f>
        <v>0</v>
      </c>
    </row>
    <row r="162" spans="1:9" s="32" customFormat="1" ht="22.8" customHeight="1" outlineLevel="2">
      <c r="A162" s="21"/>
      <c r="B162" s="54">
        <v>329</v>
      </c>
      <c r="C162" s="100" t="s">
        <v>223</v>
      </c>
      <c r="D162" s="46"/>
      <c r="E162" s="49"/>
      <c r="F162" s="88" t="s">
        <v>39</v>
      </c>
      <c r="G162" s="123">
        <v>3000</v>
      </c>
      <c r="H162" s="43"/>
      <c r="I162" s="45">
        <f t="shared" si="18"/>
        <v>0</v>
      </c>
    </row>
    <row r="163" spans="1:9" s="98" customFormat="1" ht="19.2" customHeight="1" outlineLevel="2">
      <c r="A163" s="95"/>
      <c r="B163" s="96">
        <v>330</v>
      </c>
      <c r="C163" s="100" t="s">
        <v>224</v>
      </c>
      <c r="D163" s="46"/>
      <c r="E163" s="49"/>
      <c r="F163" s="88" t="s">
        <v>39</v>
      </c>
      <c r="G163" s="123">
        <v>750</v>
      </c>
      <c r="H163" s="43"/>
      <c r="I163" s="45">
        <f t="shared" si="18"/>
        <v>0</v>
      </c>
    </row>
    <row r="164" spans="1:9" s="98" customFormat="1" ht="16.2" customHeight="1" outlineLevel="2">
      <c r="A164" s="95"/>
      <c r="B164" s="96">
        <v>330</v>
      </c>
      <c r="C164" s="100" t="s">
        <v>225</v>
      </c>
      <c r="D164" s="46"/>
      <c r="E164" s="49"/>
      <c r="F164" s="88" t="s">
        <v>39</v>
      </c>
      <c r="G164" s="123">
        <v>2250</v>
      </c>
      <c r="H164" s="43"/>
      <c r="I164" s="45">
        <f t="shared" si="18"/>
        <v>0</v>
      </c>
    </row>
    <row r="165" spans="1:9" s="98" customFormat="1" ht="16.8" customHeight="1" outlineLevel="2">
      <c r="A165" s="95"/>
      <c r="B165" s="96"/>
      <c r="C165" s="100" t="s">
        <v>226</v>
      </c>
      <c r="D165" s="46"/>
      <c r="E165" s="49"/>
      <c r="F165" s="88" t="s">
        <v>39</v>
      </c>
      <c r="G165" s="123">
        <v>750</v>
      </c>
      <c r="H165" s="43"/>
      <c r="I165" s="45">
        <f t="shared" ref="I165" si="19">H165*G165</f>
        <v>0</v>
      </c>
    </row>
    <row r="166" spans="1:9" s="98" customFormat="1" ht="25.2" customHeight="1" outlineLevel="2">
      <c r="A166" s="95"/>
      <c r="B166" s="96"/>
      <c r="C166" s="100" t="s">
        <v>227</v>
      </c>
      <c r="D166" s="46"/>
      <c r="E166" s="49"/>
      <c r="F166" s="88" t="s">
        <v>39</v>
      </c>
      <c r="G166" s="123">
        <v>1980</v>
      </c>
      <c r="H166" s="43"/>
      <c r="I166" s="45">
        <f t="shared" ref="I166" si="20">H166*G166</f>
        <v>0</v>
      </c>
    </row>
    <row r="167" spans="1:9" s="98" customFormat="1" ht="15.75" customHeight="1" outlineLevel="2">
      <c r="A167" s="95"/>
      <c r="B167" s="96"/>
      <c r="C167" s="100" t="s">
        <v>228</v>
      </c>
      <c r="D167" s="46"/>
      <c r="E167" s="49"/>
      <c r="F167" s="88" t="s">
        <v>39</v>
      </c>
      <c r="G167" s="123">
        <v>3000</v>
      </c>
      <c r="H167" s="43"/>
      <c r="I167" s="45">
        <f>H167*G167</f>
        <v>0</v>
      </c>
    </row>
    <row r="168" spans="1:9" s="98" customFormat="1" ht="15" customHeight="1" outlineLevel="2">
      <c r="A168" s="21"/>
      <c r="B168" s="54"/>
      <c r="C168" s="100" t="s">
        <v>229</v>
      </c>
      <c r="D168" s="46"/>
      <c r="E168" s="49"/>
      <c r="F168" s="97" t="s">
        <v>39</v>
      </c>
      <c r="G168" s="123">
        <v>3000</v>
      </c>
      <c r="H168" s="43"/>
      <c r="I168" s="45">
        <f>H168*G168</f>
        <v>0</v>
      </c>
    </row>
    <row r="169" spans="1:9" s="32" customFormat="1" ht="18.600000000000001" customHeight="1" outlineLevel="2">
      <c r="A169" s="21"/>
      <c r="B169" s="54"/>
      <c r="C169" s="100" t="s">
        <v>230</v>
      </c>
      <c r="D169" s="46"/>
      <c r="E169" s="49"/>
      <c r="F169" s="97" t="s">
        <v>39</v>
      </c>
      <c r="G169" s="123">
        <v>1875</v>
      </c>
      <c r="H169" s="43"/>
      <c r="I169" s="45">
        <f t="shared" ref="I169" si="21">H169*G169</f>
        <v>0</v>
      </c>
    </row>
    <row r="170" spans="1:9" s="32" customFormat="1" ht="15.75" customHeight="1" outlineLevel="2">
      <c r="A170" s="21"/>
      <c r="B170" s="54">
        <v>331</v>
      </c>
      <c r="C170" s="100" t="s">
        <v>231</v>
      </c>
      <c r="D170" s="46"/>
      <c r="E170" s="49"/>
      <c r="F170" s="88" t="s">
        <v>39</v>
      </c>
      <c r="G170" s="123">
        <v>3000</v>
      </c>
      <c r="H170" s="47"/>
      <c r="I170" s="45">
        <f>H170*G170</f>
        <v>0</v>
      </c>
    </row>
    <row r="171" spans="1:9" s="32" customFormat="1" ht="29.4" customHeight="1" outlineLevel="2">
      <c r="A171" s="21"/>
      <c r="B171" s="54"/>
      <c r="C171" s="100" t="s">
        <v>102</v>
      </c>
      <c r="D171" s="46"/>
      <c r="E171" s="49"/>
      <c r="F171" s="97" t="s">
        <v>39</v>
      </c>
      <c r="G171" s="123">
        <v>1580</v>
      </c>
      <c r="H171" s="43"/>
      <c r="I171" s="45">
        <f t="shared" ref="I171:I172" si="22">H171*G171</f>
        <v>0</v>
      </c>
    </row>
    <row r="172" spans="1:9" s="32" customFormat="1" ht="16.8" customHeight="1" outlineLevel="2">
      <c r="A172" s="21"/>
      <c r="B172" s="54">
        <v>331</v>
      </c>
      <c r="C172" s="100" t="s">
        <v>232</v>
      </c>
      <c r="D172" s="46"/>
      <c r="E172" s="49"/>
      <c r="F172" s="88" t="s">
        <v>39</v>
      </c>
      <c r="G172" s="123">
        <v>1300</v>
      </c>
      <c r="H172" s="47"/>
      <c r="I172" s="45">
        <f t="shared" si="22"/>
        <v>0</v>
      </c>
    </row>
    <row r="173" spans="1:9" s="32" customFormat="1" ht="16.8" customHeight="1" outlineLevel="2">
      <c r="A173" s="21"/>
      <c r="B173" s="54"/>
      <c r="C173" s="138" t="s">
        <v>233</v>
      </c>
      <c r="D173" s="139"/>
      <c r="E173" s="139"/>
      <c r="F173" s="139"/>
      <c r="G173" s="139"/>
      <c r="H173" s="139"/>
      <c r="I173" s="139"/>
    </row>
    <row r="174" spans="1:9" s="32" customFormat="1" ht="16.8" customHeight="1" outlineLevel="2">
      <c r="A174" s="21"/>
      <c r="B174" s="54"/>
      <c r="C174" s="100" t="s">
        <v>234</v>
      </c>
      <c r="D174" s="46"/>
      <c r="E174" s="49"/>
      <c r="F174" s="88" t="s">
        <v>39</v>
      </c>
      <c r="G174" s="123">
        <v>500</v>
      </c>
      <c r="H174" s="47"/>
      <c r="I174" s="45">
        <f t="shared" ref="I174" si="23">H174*G174</f>
        <v>0</v>
      </c>
    </row>
    <row r="175" spans="1:9" s="32" customFormat="1" ht="15.75" customHeight="1" outlineLevel="2">
      <c r="A175" s="29"/>
      <c r="B175" s="41"/>
      <c r="C175" s="138" t="s">
        <v>85</v>
      </c>
      <c r="D175" s="139"/>
      <c r="E175" s="139"/>
      <c r="F175" s="139"/>
      <c r="G175" s="139"/>
      <c r="H175" s="139"/>
      <c r="I175" s="139"/>
    </row>
    <row r="176" spans="1:9" s="32" customFormat="1" ht="15.75" customHeight="1" outlineLevel="2">
      <c r="A176" s="21"/>
      <c r="B176" s="54">
        <v>327</v>
      </c>
      <c r="C176" s="100" t="s">
        <v>236</v>
      </c>
      <c r="D176" s="46"/>
      <c r="E176" s="49"/>
      <c r="F176" s="88" t="s">
        <v>39</v>
      </c>
      <c r="G176" s="123">
        <v>850</v>
      </c>
      <c r="H176" s="47"/>
      <c r="I176" s="45">
        <f t="shared" ref="I176:I183" si="24">H176*G176</f>
        <v>0</v>
      </c>
    </row>
    <row r="177" spans="1:9" s="32" customFormat="1" ht="15.75" customHeight="1" outlineLevel="2">
      <c r="A177" s="21"/>
      <c r="B177" s="54">
        <v>327</v>
      </c>
      <c r="C177" s="100" t="s">
        <v>237</v>
      </c>
      <c r="D177" s="46"/>
      <c r="E177" s="49"/>
      <c r="F177" s="88" t="s">
        <v>39</v>
      </c>
      <c r="G177" s="123">
        <v>450</v>
      </c>
      <c r="H177" s="47"/>
      <c r="I177" s="45">
        <f t="shared" ref="I177" si="25">H177*G177</f>
        <v>0</v>
      </c>
    </row>
    <row r="178" spans="1:9" s="32" customFormat="1" ht="15.75" customHeight="1" outlineLevel="2">
      <c r="A178" s="21"/>
      <c r="B178" s="54">
        <v>328</v>
      </c>
      <c r="C178" s="100" t="s">
        <v>238</v>
      </c>
      <c r="D178" s="46"/>
      <c r="E178" s="49"/>
      <c r="F178" s="88" t="s">
        <v>39</v>
      </c>
      <c r="G178" s="123">
        <v>625</v>
      </c>
      <c r="H178" s="47"/>
      <c r="I178" s="45">
        <f t="shared" si="24"/>
        <v>0</v>
      </c>
    </row>
    <row r="179" spans="1:9" s="32" customFormat="1" ht="15.75" customHeight="1" outlineLevel="2">
      <c r="A179" s="21"/>
      <c r="B179" s="21"/>
      <c r="C179" s="99" t="s">
        <v>239</v>
      </c>
      <c r="D179" s="46"/>
      <c r="E179" s="49"/>
      <c r="F179" s="88" t="s">
        <v>39</v>
      </c>
      <c r="G179" s="123">
        <v>450</v>
      </c>
      <c r="H179" s="47"/>
      <c r="I179" s="45">
        <f t="shared" si="24"/>
        <v>0</v>
      </c>
    </row>
    <row r="180" spans="1:9" s="32" customFormat="1" ht="15.75" customHeight="1" outlineLevel="2">
      <c r="A180" s="21"/>
      <c r="B180" s="21"/>
      <c r="C180" s="99" t="s">
        <v>240</v>
      </c>
      <c r="D180" s="46"/>
      <c r="E180" s="49"/>
      <c r="F180" s="88" t="s">
        <v>39</v>
      </c>
      <c r="G180" s="123">
        <v>470</v>
      </c>
      <c r="H180" s="47"/>
      <c r="I180" s="45">
        <f t="shared" si="24"/>
        <v>0</v>
      </c>
    </row>
    <row r="181" spans="1:9" s="32" customFormat="1" ht="15.75" customHeight="1" outlineLevel="2">
      <c r="A181" s="21"/>
      <c r="B181" s="21"/>
      <c r="C181" s="99" t="s">
        <v>241</v>
      </c>
      <c r="D181" s="46"/>
      <c r="E181" s="49"/>
      <c r="F181" s="88" t="s">
        <v>39</v>
      </c>
      <c r="G181" s="123">
        <v>520</v>
      </c>
      <c r="H181" s="47"/>
      <c r="I181" s="45">
        <f t="shared" si="24"/>
        <v>0</v>
      </c>
    </row>
    <row r="182" spans="1:9" s="32" customFormat="1" ht="15.75" customHeight="1" outlineLevel="2">
      <c r="A182" s="21"/>
      <c r="B182" s="54">
        <v>329</v>
      </c>
      <c r="C182" s="100" t="s">
        <v>242</v>
      </c>
      <c r="D182" s="46"/>
      <c r="E182" s="49"/>
      <c r="F182" s="88" t="s">
        <v>39</v>
      </c>
      <c r="G182" s="123">
        <v>1500</v>
      </c>
      <c r="H182" s="43"/>
      <c r="I182" s="45">
        <f t="shared" si="24"/>
        <v>0</v>
      </c>
    </row>
    <row r="183" spans="1:9" s="32" customFormat="1" ht="15.75" customHeight="1" outlineLevel="2">
      <c r="A183" s="21"/>
      <c r="B183" s="54">
        <v>329</v>
      </c>
      <c r="C183" s="100" t="s">
        <v>243</v>
      </c>
      <c r="D183" s="46"/>
      <c r="E183" s="49"/>
      <c r="F183" s="88" t="s">
        <v>39</v>
      </c>
      <c r="G183" s="123">
        <v>900</v>
      </c>
      <c r="H183" s="43"/>
      <c r="I183" s="45">
        <f t="shared" si="24"/>
        <v>0</v>
      </c>
    </row>
    <row r="184" spans="1:9" s="32" customFormat="1" ht="15.75" customHeight="1" outlineLevel="2">
      <c r="A184" s="29"/>
      <c r="B184" s="41"/>
      <c r="C184" s="138" t="s">
        <v>69</v>
      </c>
      <c r="D184" s="139"/>
      <c r="E184" s="139"/>
      <c r="F184" s="139"/>
      <c r="G184" s="139"/>
      <c r="H184" s="139"/>
      <c r="I184" s="139"/>
    </row>
    <row r="185" spans="1:9" s="32" customFormat="1" ht="15.75" customHeight="1" outlineLevel="2">
      <c r="A185" s="21"/>
      <c r="B185" s="54">
        <v>327</v>
      </c>
      <c r="C185" s="100" t="s">
        <v>244</v>
      </c>
      <c r="D185" s="46"/>
      <c r="E185" s="49"/>
      <c r="F185" s="88" t="s">
        <v>39</v>
      </c>
      <c r="G185" s="123">
        <v>900</v>
      </c>
      <c r="H185" s="47"/>
      <c r="I185" s="45">
        <f t="shared" ref="I185" si="26">H185*G185</f>
        <v>0</v>
      </c>
    </row>
    <row r="186" spans="1:9" s="32" customFormat="1" ht="15.75" customHeight="1" outlineLevel="2">
      <c r="A186" s="29"/>
      <c r="B186" s="41"/>
      <c r="C186" s="2" t="s">
        <v>107</v>
      </c>
      <c r="D186" s="1"/>
      <c r="E186" s="1"/>
      <c r="F186" s="1"/>
      <c r="G186" s="1"/>
      <c r="H186" s="1"/>
      <c r="I186" s="1"/>
    </row>
    <row r="187" spans="1:9" s="32" customFormat="1" ht="15.75" customHeight="1" outlineLevel="1">
      <c r="A187" s="111"/>
      <c r="B187" s="112">
        <v>346</v>
      </c>
      <c r="C187" s="100" t="s">
        <v>245</v>
      </c>
      <c r="D187" s="113"/>
      <c r="E187" s="85"/>
      <c r="F187" s="88" t="s">
        <v>39</v>
      </c>
      <c r="G187" s="123">
        <v>400</v>
      </c>
      <c r="H187" s="47"/>
      <c r="I187" s="45">
        <f>H187*G187</f>
        <v>0</v>
      </c>
    </row>
    <row r="188" spans="1:9" s="32" customFormat="1" ht="17.399999999999999" customHeight="1" outlineLevel="2">
      <c r="A188" s="29"/>
      <c r="B188" s="41"/>
      <c r="C188" s="209" t="s">
        <v>131</v>
      </c>
      <c r="D188" s="210"/>
      <c r="E188" s="210"/>
      <c r="F188" s="210"/>
      <c r="G188" s="210"/>
      <c r="H188" s="210"/>
      <c r="I188" s="210"/>
    </row>
    <row r="189" spans="1:9" s="32" customFormat="1" ht="17.399999999999999" customHeight="1" outlineLevel="2">
      <c r="A189" s="130"/>
      <c r="B189" s="21"/>
      <c r="C189" s="132" t="s">
        <v>246</v>
      </c>
      <c r="D189" s="131"/>
      <c r="E189" s="131"/>
      <c r="F189" s="83" t="s">
        <v>39</v>
      </c>
      <c r="G189" s="123">
        <v>350</v>
      </c>
      <c r="H189" s="47"/>
      <c r="I189" s="45">
        <f t="shared" ref="I189:I190" si="27">H189*G189</f>
        <v>0</v>
      </c>
    </row>
    <row r="190" spans="1:9" s="32" customFormat="1" ht="17.399999999999999" customHeight="1" outlineLevel="2">
      <c r="A190" s="130"/>
      <c r="B190" s="21"/>
      <c r="C190" s="132" t="s">
        <v>134</v>
      </c>
      <c r="D190" s="131"/>
      <c r="E190" s="131"/>
      <c r="F190" s="83" t="s">
        <v>39</v>
      </c>
      <c r="G190" s="123">
        <v>735</v>
      </c>
      <c r="H190" s="47"/>
      <c r="I190" s="45">
        <f t="shared" si="27"/>
        <v>0</v>
      </c>
    </row>
    <row r="191" spans="1:9" s="32" customFormat="1" ht="17.399999999999999" customHeight="1" outlineLevel="2">
      <c r="A191" s="39"/>
      <c r="B191" s="68"/>
      <c r="C191" s="138" t="s">
        <v>68</v>
      </c>
      <c r="D191" s="139"/>
      <c r="E191" s="139"/>
      <c r="F191" s="139"/>
      <c r="G191" s="139"/>
      <c r="H191" s="139"/>
      <c r="I191" s="139"/>
    </row>
    <row r="192" spans="1:9" s="32" customFormat="1" ht="15.75" customHeight="1" outlineLevel="2">
      <c r="A192" s="31"/>
      <c r="B192" s="69">
        <v>348</v>
      </c>
      <c r="C192" s="104" t="s">
        <v>247</v>
      </c>
      <c r="D192" s="42"/>
      <c r="E192" s="94"/>
      <c r="F192" s="88" t="s">
        <v>39</v>
      </c>
      <c r="G192" s="125">
        <v>500</v>
      </c>
      <c r="H192" s="47"/>
      <c r="I192" s="45">
        <f t="shared" ref="I192:I197" si="28">H192*G192</f>
        <v>0</v>
      </c>
    </row>
    <row r="193" spans="1:9" s="32" customFormat="1" ht="15.75" customHeight="1" outlineLevel="2">
      <c r="A193" s="31"/>
      <c r="B193" s="69">
        <v>348</v>
      </c>
      <c r="C193" s="104" t="s">
        <v>248</v>
      </c>
      <c r="D193" s="42"/>
      <c r="E193" s="94"/>
      <c r="F193" s="88" t="s">
        <v>39</v>
      </c>
      <c r="G193" s="125">
        <v>500</v>
      </c>
      <c r="H193" s="47"/>
      <c r="I193" s="45">
        <f t="shared" si="28"/>
        <v>0</v>
      </c>
    </row>
    <row r="194" spans="1:9" s="32" customFormat="1" ht="15.75" customHeight="1" outlineLevel="2">
      <c r="A194" s="31"/>
      <c r="B194" s="69">
        <v>348</v>
      </c>
      <c r="C194" s="104" t="s">
        <v>249</v>
      </c>
      <c r="D194" s="42"/>
      <c r="E194" s="94"/>
      <c r="F194" s="88" t="s">
        <v>39</v>
      </c>
      <c r="G194" s="125">
        <v>450</v>
      </c>
      <c r="H194" s="47"/>
      <c r="I194" s="45">
        <f t="shared" si="28"/>
        <v>0</v>
      </c>
    </row>
    <row r="195" spans="1:9" s="32" customFormat="1" ht="15.75" customHeight="1" outlineLevel="2">
      <c r="A195" s="31"/>
      <c r="B195" s="69"/>
      <c r="C195" s="104" t="s">
        <v>250</v>
      </c>
      <c r="D195" s="42"/>
      <c r="E195" s="94"/>
      <c r="F195" s="88" t="s">
        <v>39</v>
      </c>
      <c r="G195" s="125">
        <v>250</v>
      </c>
      <c r="H195" s="47"/>
      <c r="I195" s="45">
        <f t="shared" si="28"/>
        <v>0</v>
      </c>
    </row>
    <row r="196" spans="1:9" s="32" customFormat="1" ht="15.75" customHeight="1" outlineLevel="2">
      <c r="A196" s="31"/>
      <c r="B196" s="69">
        <v>348</v>
      </c>
      <c r="C196" s="104" t="s">
        <v>251</v>
      </c>
      <c r="D196" s="42"/>
      <c r="E196" s="94"/>
      <c r="F196" s="88" t="s">
        <v>39</v>
      </c>
      <c r="G196" s="125">
        <v>580</v>
      </c>
      <c r="H196" s="47"/>
      <c r="I196" s="45">
        <f t="shared" si="28"/>
        <v>0</v>
      </c>
    </row>
    <row r="197" spans="1:9" s="32" customFormat="1" ht="15.75" customHeight="1" outlineLevel="2">
      <c r="A197" s="31"/>
      <c r="B197" s="69">
        <v>348</v>
      </c>
      <c r="C197" s="104" t="s">
        <v>252</v>
      </c>
      <c r="D197" s="42"/>
      <c r="E197" s="94"/>
      <c r="F197" s="88" t="s">
        <v>39</v>
      </c>
      <c r="G197" s="125">
        <v>550</v>
      </c>
      <c r="H197" s="47"/>
      <c r="I197" s="45">
        <f t="shared" si="28"/>
        <v>0</v>
      </c>
    </row>
    <row r="198" spans="1:9" s="32" customFormat="1" ht="15.75" customHeight="1" outlineLevel="2">
      <c r="A198" s="29"/>
      <c r="B198" s="41"/>
      <c r="C198" s="138" t="s">
        <v>88</v>
      </c>
      <c r="D198" s="139"/>
      <c r="E198" s="139"/>
      <c r="F198" s="139"/>
      <c r="G198" s="139"/>
      <c r="H198" s="139"/>
      <c r="I198" s="139"/>
    </row>
    <row r="199" spans="1:9" s="32" customFormat="1" ht="24.6" customHeight="1" outlineLevel="2">
      <c r="A199" s="21"/>
      <c r="B199" s="54">
        <v>327</v>
      </c>
      <c r="C199" s="100" t="s">
        <v>253</v>
      </c>
      <c r="D199" s="46"/>
      <c r="E199" s="49"/>
      <c r="F199" s="88" t="s">
        <v>39</v>
      </c>
      <c r="G199" s="123">
        <v>580</v>
      </c>
      <c r="H199" s="47"/>
      <c r="I199" s="45">
        <f t="shared" ref="I199:I205" si="29">H199*G199</f>
        <v>0</v>
      </c>
    </row>
    <row r="200" spans="1:9" s="32" customFormat="1" ht="19.2" customHeight="1" outlineLevel="2">
      <c r="A200" s="21"/>
      <c r="B200" s="54">
        <v>327</v>
      </c>
      <c r="C200" s="100" t="s">
        <v>254</v>
      </c>
      <c r="D200" s="46"/>
      <c r="E200" s="49"/>
      <c r="F200" s="88" t="s">
        <v>39</v>
      </c>
      <c r="G200" s="123">
        <v>530</v>
      </c>
      <c r="H200" s="47"/>
      <c r="I200" s="45">
        <f t="shared" ref="I200" si="30">H200*G200</f>
        <v>0</v>
      </c>
    </row>
    <row r="201" spans="1:9" s="32" customFormat="1" ht="16.8" customHeight="1" outlineLevel="2">
      <c r="A201" s="21"/>
      <c r="B201" s="54">
        <v>327</v>
      </c>
      <c r="C201" s="100" t="s">
        <v>255</v>
      </c>
      <c r="D201" s="46"/>
      <c r="E201" s="49"/>
      <c r="F201" s="88" t="s">
        <v>39</v>
      </c>
      <c r="G201" s="123">
        <v>530</v>
      </c>
      <c r="H201" s="47"/>
      <c r="I201" s="45">
        <f t="shared" ref="I201" si="31">H201*G201</f>
        <v>0</v>
      </c>
    </row>
    <row r="202" spans="1:9" s="32" customFormat="1" ht="18.600000000000001" customHeight="1" outlineLevel="2">
      <c r="A202" s="21"/>
      <c r="B202" s="54">
        <v>328</v>
      </c>
      <c r="C202" s="100" t="s">
        <v>256</v>
      </c>
      <c r="D202" s="46"/>
      <c r="E202" s="49"/>
      <c r="F202" s="88" t="s">
        <v>39</v>
      </c>
      <c r="G202" s="123">
        <v>700</v>
      </c>
      <c r="H202" s="47"/>
      <c r="I202" s="45">
        <f t="shared" si="29"/>
        <v>0</v>
      </c>
    </row>
    <row r="203" spans="1:9" s="32" customFormat="1" ht="18.600000000000001" customHeight="1" outlineLevel="2">
      <c r="A203" s="21"/>
      <c r="B203" s="54">
        <v>328</v>
      </c>
      <c r="C203" s="100" t="s">
        <v>258</v>
      </c>
      <c r="D203" s="46"/>
      <c r="E203" s="49"/>
      <c r="F203" s="88" t="s">
        <v>39</v>
      </c>
      <c r="G203" s="123">
        <v>530</v>
      </c>
      <c r="H203" s="47"/>
      <c r="I203" s="45">
        <f t="shared" ref="I203" si="32">H203*G203</f>
        <v>0</v>
      </c>
    </row>
    <row r="204" spans="1:9" s="32" customFormat="1" ht="16.8" customHeight="1" outlineLevel="2">
      <c r="A204" s="21"/>
      <c r="B204" s="21"/>
      <c r="C204" s="99" t="s">
        <v>257</v>
      </c>
      <c r="D204" s="46"/>
      <c r="E204" s="49"/>
      <c r="F204" s="88" t="s">
        <v>39</v>
      </c>
      <c r="G204" s="123">
        <v>700</v>
      </c>
      <c r="H204" s="47"/>
      <c r="I204" s="45">
        <f t="shared" ref="I204" si="33">H204*G204</f>
        <v>0</v>
      </c>
    </row>
    <row r="205" spans="1:9" s="32" customFormat="1" ht="27" customHeight="1" outlineLevel="2">
      <c r="A205" s="21"/>
      <c r="B205" s="54">
        <v>329</v>
      </c>
      <c r="C205" s="100" t="s">
        <v>259</v>
      </c>
      <c r="D205" s="46"/>
      <c r="E205" s="49"/>
      <c r="F205" s="88" t="s">
        <v>39</v>
      </c>
      <c r="G205" s="123">
        <v>700</v>
      </c>
      <c r="H205" s="43"/>
      <c r="I205" s="45">
        <f t="shared" si="29"/>
        <v>0</v>
      </c>
    </row>
    <row r="206" spans="1:9" s="32" customFormat="1" ht="21.6" customHeight="1" outlineLevel="2">
      <c r="A206" s="29"/>
      <c r="B206" s="41"/>
      <c r="C206" s="138" t="s">
        <v>66</v>
      </c>
      <c r="D206" s="139"/>
      <c r="E206" s="139"/>
      <c r="F206" s="139"/>
      <c r="G206" s="139"/>
      <c r="H206" s="139"/>
      <c r="I206" s="139"/>
    </row>
    <row r="207" spans="1:9" s="32" customFormat="1" ht="15.75" customHeight="1" outlineLevel="2">
      <c r="A207" s="21"/>
      <c r="B207" s="54">
        <v>327</v>
      </c>
      <c r="C207" s="100" t="s">
        <v>260</v>
      </c>
      <c r="D207" s="46"/>
      <c r="E207" s="49"/>
      <c r="F207" s="88" t="s">
        <v>39</v>
      </c>
      <c r="G207" s="25">
        <v>500</v>
      </c>
      <c r="H207" s="47"/>
      <c r="I207" s="45">
        <f t="shared" ref="I207" si="34">H207*G207</f>
        <v>0</v>
      </c>
    </row>
    <row r="208" spans="1:9" s="32" customFormat="1" ht="15.75" customHeight="1" outlineLevel="2">
      <c r="A208" s="21"/>
      <c r="B208" s="54">
        <v>327</v>
      </c>
      <c r="C208" s="100" t="s">
        <v>261</v>
      </c>
      <c r="D208" s="46"/>
      <c r="E208" s="49"/>
      <c r="F208" s="88" t="s">
        <v>39</v>
      </c>
      <c r="G208" s="25">
        <v>630</v>
      </c>
      <c r="H208" s="47"/>
      <c r="I208" s="45">
        <f t="shared" ref="I208" si="35">H208*G208</f>
        <v>0</v>
      </c>
    </row>
    <row r="209" spans="1:9" s="32" customFormat="1" ht="15.75" customHeight="1" outlineLevel="2">
      <c r="A209" s="39"/>
      <c r="B209" s="68"/>
      <c r="C209" s="138" t="s">
        <v>62</v>
      </c>
      <c r="D209" s="139"/>
      <c r="E209" s="139"/>
      <c r="F209" s="139"/>
      <c r="G209" s="139"/>
      <c r="H209" s="139"/>
      <c r="I209" s="139"/>
    </row>
    <row r="210" spans="1:9" s="32" customFormat="1" ht="15.75" customHeight="1" outlineLevel="1">
      <c r="A210" s="20"/>
      <c r="B210" s="53">
        <v>318</v>
      </c>
      <c r="C210" s="108" t="s">
        <v>262</v>
      </c>
      <c r="D210" s="42"/>
      <c r="E210" s="94"/>
      <c r="F210" s="89" t="s">
        <v>39</v>
      </c>
      <c r="G210" s="125">
        <v>4500</v>
      </c>
      <c r="H210" s="43"/>
      <c r="I210" s="44">
        <f>H210*G210</f>
        <v>0</v>
      </c>
    </row>
    <row r="211" spans="1:9" s="32" customFormat="1" ht="19.2" customHeight="1" outlineLevel="2">
      <c r="A211" s="20"/>
      <c r="B211" s="53"/>
      <c r="C211" s="108" t="s">
        <v>263</v>
      </c>
      <c r="D211" s="42"/>
      <c r="E211" s="94"/>
      <c r="F211" s="89" t="s">
        <v>39</v>
      </c>
      <c r="G211" s="125">
        <v>800</v>
      </c>
      <c r="H211" s="43"/>
      <c r="I211" s="44">
        <f>H211*G211</f>
        <v>0</v>
      </c>
    </row>
    <row r="212" spans="1:9" s="32" customFormat="1" ht="28.2" customHeight="1" outlineLevel="2">
      <c r="A212" s="20"/>
      <c r="B212" s="53">
        <v>316</v>
      </c>
      <c r="C212" s="108" t="s">
        <v>264</v>
      </c>
      <c r="D212" s="20"/>
      <c r="E212" s="20"/>
      <c r="F212" s="89" t="s">
        <v>39</v>
      </c>
      <c r="G212" s="125">
        <v>3750</v>
      </c>
      <c r="H212" s="43"/>
      <c r="I212" s="44">
        <f>H212*G212</f>
        <v>0</v>
      </c>
    </row>
    <row r="213" spans="1:9" s="32" customFormat="1" ht="27.6" customHeight="1" outlineLevel="2">
      <c r="A213" s="134"/>
      <c r="B213" s="135"/>
      <c r="C213" s="138" t="s">
        <v>108</v>
      </c>
      <c r="D213" s="139"/>
      <c r="E213" s="139"/>
      <c r="F213" s="139"/>
      <c r="G213" s="139"/>
      <c r="H213" s="139"/>
      <c r="I213" s="139"/>
    </row>
    <row r="214" spans="1:9" s="32" customFormat="1" ht="17.399999999999999" customHeight="1" outlineLevel="2">
      <c r="A214" s="21"/>
      <c r="B214" s="54">
        <v>327</v>
      </c>
      <c r="C214" s="100" t="s">
        <v>292</v>
      </c>
      <c r="D214" s="46"/>
      <c r="E214" s="49"/>
      <c r="F214" s="88" t="s">
        <v>39</v>
      </c>
      <c r="G214" s="123">
        <v>550</v>
      </c>
      <c r="H214" s="47"/>
      <c r="I214" s="45">
        <f t="shared" ref="I214" si="36">H214*G214</f>
        <v>0</v>
      </c>
    </row>
    <row r="215" spans="1:9" s="32" customFormat="1" ht="17.399999999999999" customHeight="1" outlineLevel="2">
      <c r="A215" s="29"/>
      <c r="B215" s="41"/>
      <c r="C215" s="148" t="s">
        <v>65</v>
      </c>
      <c r="D215" s="149"/>
      <c r="E215" s="149"/>
      <c r="F215" s="149"/>
      <c r="G215" s="149"/>
      <c r="H215" s="149"/>
      <c r="I215" s="149"/>
    </row>
    <row r="216" spans="1:9" s="32" customFormat="1" ht="17.399999999999999" customHeight="1" outlineLevel="2">
      <c r="A216" s="21"/>
      <c r="B216" s="54">
        <v>327</v>
      </c>
      <c r="C216" s="100" t="s">
        <v>293</v>
      </c>
      <c r="D216" s="46"/>
      <c r="E216" s="49"/>
      <c r="F216" s="88" t="s">
        <v>39</v>
      </c>
      <c r="G216" s="123">
        <v>530</v>
      </c>
      <c r="H216" s="47"/>
      <c r="I216" s="45">
        <f t="shared" ref="I216:I217" si="37">H216*G216</f>
        <v>0</v>
      </c>
    </row>
    <row r="217" spans="1:9" s="32" customFormat="1" ht="17.399999999999999" customHeight="1" outlineLevel="2">
      <c r="A217" s="21"/>
      <c r="B217" s="54"/>
      <c r="C217" s="100" t="s">
        <v>294</v>
      </c>
      <c r="D217" s="46"/>
      <c r="E217" s="49"/>
      <c r="F217" s="88" t="s">
        <v>39</v>
      </c>
      <c r="G217" s="123">
        <v>500</v>
      </c>
      <c r="H217" s="47"/>
      <c r="I217" s="45">
        <f t="shared" si="37"/>
        <v>0</v>
      </c>
    </row>
    <row r="218" spans="1:9" s="32" customFormat="1" ht="17.399999999999999" customHeight="1" outlineLevel="2">
      <c r="A218" s="21"/>
      <c r="B218" s="54">
        <v>327</v>
      </c>
      <c r="C218" s="100" t="s">
        <v>103</v>
      </c>
      <c r="D218" s="46"/>
      <c r="E218" s="49"/>
      <c r="F218" s="88" t="s">
        <v>39</v>
      </c>
      <c r="G218" s="123">
        <v>3000</v>
      </c>
      <c r="H218" s="47"/>
      <c r="I218" s="45">
        <f t="shared" ref="I218:I222" si="38">H218*G218</f>
        <v>0</v>
      </c>
    </row>
    <row r="219" spans="1:9" s="32" customFormat="1" ht="17.399999999999999" customHeight="1" outlineLevel="2">
      <c r="A219" s="21"/>
      <c r="B219" s="54"/>
      <c r="C219" s="100" t="s">
        <v>295</v>
      </c>
      <c r="D219" s="46"/>
      <c r="E219" s="49"/>
      <c r="F219" s="88" t="s">
        <v>39</v>
      </c>
      <c r="G219" s="123">
        <v>530</v>
      </c>
      <c r="H219" s="47"/>
      <c r="I219" s="45">
        <f t="shared" si="38"/>
        <v>0</v>
      </c>
    </row>
    <row r="220" spans="1:9" s="32" customFormat="1" ht="18" customHeight="1" outlineLevel="2">
      <c r="A220" s="21"/>
      <c r="B220" s="54">
        <v>328</v>
      </c>
      <c r="C220" s="100" t="s">
        <v>296</v>
      </c>
      <c r="D220" s="46"/>
      <c r="E220" s="49"/>
      <c r="F220" s="88" t="s">
        <v>39</v>
      </c>
      <c r="G220" s="123">
        <v>580</v>
      </c>
      <c r="H220" s="47"/>
      <c r="I220" s="45">
        <f t="shared" si="38"/>
        <v>0</v>
      </c>
    </row>
    <row r="221" spans="1:9" s="32" customFormat="1" ht="16.2" customHeight="1" outlineLevel="2">
      <c r="A221" s="21"/>
      <c r="B221" s="21"/>
      <c r="C221" s="99" t="s">
        <v>297</v>
      </c>
      <c r="D221" s="46"/>
      <c r="E221" s="49"/>
      <c r="F221" s="88" t="s">
        <v>39</v>
      </c>
      <c r="G221" s="123">
        <v>580</v>
      </c>
      <c r="H221" s="47"/>
      <c r="I221" s="45">
        <f t="shared" ref="I221" si="39">H221*G221</f>
        <v>0</v>
      </c>
    </row>
    <row r="222" spans="1:9" s="32" customFormat="1" ht="17.399999999999999" customHeight="1" outlineLevel="2">
      <c r="A222" s="21"/>
      <c r="B222" s="21"/>
      <c r="C222" s="99" t="s">
        <v>298</v>
      </c>
      <c r="D222" s="46"/>
      <c r="E222" s="49"/>
      <c r="F222" s="88" t="s">
        <v>39</v>
      </c>
      <c r="G222" s="123">
        <v>580</v>
      </c>
      <c r="H222" s="47"/>
      <c r="I222" s="45">
        <f t="shared" si="38"/>
        <v>0</v>
      </c>
    </row>
    <row r="223" spans="1:9" s="32" customFormat="1" ht="17.399999999999999" customHeight="1" outlineLevel="2">
      <c r="A223" s="39"/>
      <c r="B223" s="68"/>
      <c r="C223" s="138" t="s">
        <v>109</v>
      </c>
      <c r="D223" s="139"/>
      <c r="E223" s="139"/>
      <c r="F223" s="139"/>
      <c r="G223" s="139"/>
      <c r="H223" s="139"/>
      <c r="I223" s="139"/>
    </row>
    <row r="224" spans="1:9" s="32" customFormat="1" ht="16.8" customHeight="1" outlineLevel="2">
      <c r="A224" s="31"/>
      <c r="B224" s="69">
        <v>349</v>
      </c>
      <c r="C224" s="108" t="s">
        <v>299</v>
      </c>
      <c r="D224" s="42"/>
      <c r="E224" s="94"/>
      <c r="F224" s="88" t="s">
        <v>39</v>
      </c>
      <c r="G224" s="125">
        <v>630</v>
      </c>
      <c r="H224" s="47"/>
      <c r="I224" s="45">
        <f>H224*G224</f>
        <v>0</v>
      </c>
    </row>
    <row r="225" spans="1:9" s="32" customFormat="1" ht="15.75" customHeight="1" outlineLevel="2">
      <c r="A225" s="31"/>
      <c r="B225" s="69">
        <v>349</v>
      </c>
      <c r="C225" s="108" t="s">
        <v>300</v>
      </c>
      <c r="D225" s="42"/>
      <c r="E225" s="94"/>
      <c r="F225" s="88" t="s">
        <v>39</v>
      </c>
      <c r="G225" s="125">
        <v>630</v>
      </c>
      <c r="H225" s="47"/>
      <c r="I225" s="45">
        <f>H225*G225</f>
        <v>0</v>
      </c>
    </row>
    <row r="226" spans="1:9" s="32" customFormat="1" ht="15.75" customHeight="1" outlineLevel="2">
      <c r="A226" s="31"/>
      <c r="B226" s="69">
        <v>349</v>
      </c>
      <c r="C226" s="108" t="s">
        <v>301</v>
      </c>
      <c r="D226" s="42"/>
      <c r="E226" s="94"/>
      <c r="F226" s="88" t="s">
        <v>39</v>
      </c>
      <c r="G226" s="125">
        <v>500</v>
      </c>
      <c r="H226" s="47"/>
      <c r="I226" s="45">
        <f>H226*G226</f>
        <v>0</v>
      </c>
    </row>
    <row r="227" spans="1:9" s="32" customFormat="1" ht="15.75" customHeight="1" outlineLevel="2">
      <c r="A227" s="31"/>
      <c r="B227" s="69">
        <v>349</v>
      </c>
      <c r="C227" s="108" t="s">
        <v>302</v>
      </c>
      <c r="D227" s="42"/>
      <c r="E227" s="94"/>
      <c r="F227" s="88" t="s">
        <v>39</v>
      </c>
      <c r="G227" s="125">
        <v>550</v>
      </c>
      <c r="H227" s="47"/>
      <c r="I227" s="45">
        <f>H227*G227</f>
        <v>0</v>
      </c>
    </row>
    <row r="228" spans="1:9" s="32" customFormat="1" ht="15.75" customHeight="1" outlineLevel="2">
      <c r="A228" s="56" t="s">
        <v>90</v>
      </c>
      <c r="B228" s="56"/>
      <c r="C228" s="110"/>
      <c r="D228" s="75"/>
      <c r="E228" s="91"/>
      <c r="F228" s="76"/>
      <c r="G228" s="76"/>
      <c r="H228" s="124"/>
      <c r="I228" s="75"/>
    </row>
    <row r="229" spans="1:9" s="32" customFormat="1" ht="15.75" customHeight="1">
      <c r="A229" s="29"/>
      <c r="B229" s="41"/>
      <c r="C229" s="138" t="s">
        <v>60</v>
      </c>
      <c r="D229" s="139"/>
      <c r="E229" s="139"/>
      <c r="F229" s="139"/>
      <c r="G229" s="139"/>
      <c r="H229" s="139"/>
      <c r="I229" s="139"/>
    </row>
    <row r="230" spans="1:9" s="32" customFormat="1" ht="15.75" customHeight="1" outlineLevel="2">
      <c r="A230" s="21"/>
      <c r="B230" s="54">
        <v>327</v>
      </c>
      <c r="C230" s="100" t="s">
        <v>303</v>
      </c>
      <c r="D230" s="46"/>
      <c r="E230" s="49"/>
      <c r="F230" s="88" t="s">
        <v>39</v>
      </c>
      <c r="G230" s="123">
        <v>850</v>
      </c>
      <c r="H230" s="47"/>
      <c r="I230" s="45">
        <f>H230*G230</f>
        <v>0</v>
      </c>
    </row>
    <row r="231" spans="1:9" s="32" customFormat="1" ht="23.4" customHeight="1" outlineLevel="2">
      <c r="A231" s="21"/>
      <c r="B231" s="54">
        <v>327</v>
      </c>
      <c r="C231" s="100" t="s">
        <v>110</v>
      </c>
      <c r="D231" s="46"/>
      <c r="E231" s="49"/>
      <c r="F231" s="88" t="s">
        <v>39</v>
      </c>
      <c r="G231" s="123">
        <v>850</v>
      </c>
      <c r="H231" s="47"/>
      <c r="I231" s="45">
        <f>H231*G231</f>
        <v>0</v>
      </c>
    </row>
    <row r="232" spans="1:9" s="32" customFormat="1" ht="28.2" customHeight="1" outlineLevel="2">
      <c r="A232" s="21"/>
      <c r="B232" s="54">
        <v>328</v>
      </c>
      <c r="C232" s="100" t="s">
        <v>104</v>
      </c>
      <c r="D232" s="46"/>
      <c r="E232" s="49"/>
      <c r="F232" s="88" t="s">
        <v>39</v>
      </c>
      <c r="G232" s="123">
        <v>1100</v>
      </c>
      <c r="H232" s="47"/>
      <c r="I232" s="45">
        <f t="shared" ref="I232" si="40">H232*G232</f>
        <v>0</v>
      </c>
    </row>
    <row r="233" spans="1:9" s="32" customFormat="1" ht="28.2" customHeight="1" outlineLevel="2">
      <c r="A233" s="21"/>
      <c r="B233" s="54"/>
      <c r="C233" s="100" t="s">
        <v>306</v>
      </c>
      <c r="D233" s="46"/>
      <c r="E233" s="49"/>
      <c r="F233" s="88" t="s">
        <v>39</v>
      </c>
      <c r="G233" s="123">
        <v>1330</v>
      </c>
      <c r="H233" s="47"/>
      <c r="I233" s="45">
        <f t="shared" ref="I233" si="41">H233*G233</f>
        <v>0</v>
      </c>
    </row>
    <row r="234" spans="1:9" s="32" customFormat="1" ht="28.2" customHeight="1" outlineLevel="2">
      <c r="A234" s="21"/>
      <c r="B234" s="54">
        <v>328</v>
      </c>
      <c r="C234" s="100" t="s">
        <v>304</v>
      </c>
      <c r="D234" s="46"/>
      <c r="E234" s="49"/>
      <c r="F234" s="88" t="s">
        <v>39</v>
      </c>
      <c r="G234" s="123">
        <v>1330</v>
      </c>
      <c r="H234" s="47"/>
      <c r="I234" s="45">
        <f>H234*G234</f>
        <v>0</v>
      </c>
    </row>
    <row r="235" spans="1:9" s="32" customFormat="1" ht="29.4" customHeight="1" outlineLevel="2">
      <c r="A235" s="21"/>
      <c r="B235" s="54">
        <v>328</v>
      </c>
      <c r="C235" s="100" t="s">
        <v>305</v>
      </c>
      <c r="D235" s="46"/>
      <c r="E235" s="49"/>
      <c r="F235" s="88" t="s">
        <v>39</v>
      </c>
      <c r="G235" s="123">
        <v>1100</v>
      </c>
      <c r="H235" s="47"/>
      <c r="I235" s="45">
        <f t="shared" ref="I235" si="42">H235*G235</f>
        <v>0</v>
      </c>
    </row>
    <row r="236" spans="1:9" s="32" customFormat="1" ht="27.6" customHeight="1" outlineLevel="2">
      <c r="A236" s="21"/>
      <c r="B236" s="54">
        <v>328</v>
      </c>
      <c r="C236" s="100" t="s">
        <v>111</v>
      </c>
      <c r="D236" s="46"/>
      <c r="E236" s="49"/>
      <c r="F236" s="88" t="s">
        <v>39</v>
      </c>
      <c r="G236" s="123">
        <v>900</v>
      </c>
      <c r="H236" s="47"/>
      <c r="I236" s="45">
        <f t="shared" ref="I236" si="43">H236*G236</f>
        <v>0</v>
      </c>
    </row>
    <row r="237" spans="1:9" s="32" customFormat="1" ht="20.399999999999999" customHeight="1" outlineLevel="2">
      <c r="A237" s="29"/>
      <c r="B237" s="41"/>
      <c r="C237" s="138" t="s">
        <v>112</v>
      </c>
      <c r="D237" s="139"/>
      <c r="E237" s="139"/>
      <c r="F237" s="139"/>
      <c r="G237" s="139"/>
      <c r="H237" s="139"/>
      <c r="I237" s="139"/>
    </row>
    <row r="238" spans="1:9" s="32" customFormat="1" ht="13.2" customHeight="1" outlineLevel="2">
      <c r="A238" s="21"/>
      <c r="B238" s="54">
        <v>328</v>
      </c>
      <c r="C238" s="100" t="s">
        <v>307</v>
      </c>
      <c r="D238" s="46"/>
      <c r="E238" s="49"/>
      <c r="F238" s="88" t="s">
        <v>39</v>
      </c>
      <c r="G238" s="123">
        <v>300</v>
      </c>
      <c r="H238" s="47"/>
      <c r="I238" s="45">
        <f t="shared" ref="I238" si="44">H238*G238</f>
        <v>0</v>
      </c>
    </row>
    <row r="239" spans="1:9" s="32" customFormat="1" ht="15.75" customHeight="1" outlineLevel="2">
      <c r="A239" s="21"/>
      <c r="B239" s="54">
        <v>328</v>
      </c>
      <c r="C239" s="100" t="s">
        <v>308</v>
      </c>
      <c r="D239" s="46"/>
      <c r="E239" s="49"/>
      <c r="F239" s="88" t="s">
        <v>39</v>
      </c>
      <c r="G239" s="123">
        <v>900</v>
      </c>
      <c r="H239" s="47"/>
      <c r="I239" s="45">
        <f t="shared" ref="I239" si="45">H239*G239</f>
        <v>0</v>
      </c>
    </row>
    <row r="240" spans="1:9" s="32" customFormat="1" ht="15.75" customHeight="1" outlineLevel="2">
      <c r="A240" s="21"/>
      <c r="B240" s="54">
        <v>328</v>
      </c>
      <c r="C240" s="100" t="s">
        <v>309</v>
      </c>
      <c r="D240" s="46"/>
      <c r="E240" s="49"/>
      <c r="F240" s="88" t="s">
        <v>39</v>
      </c>
      <c r="G240" s="123">
        <v>300</v>
      </c>
      <c r="H240" s="47"/>
      <c r="I240" s="45">
        <f t="shared" ref="I240" si="46">H240*G240</f>
        <v>0</v>
      </c>
    </row>
    <row r="241" spans="1:9" s="32" customFormat="1" ht="15.75" customHeight="1" outlineLevel="2">
      <c r="A241" s="21"/>
      <c r="B241" s="54">
        <v>328</v>
      </c>
      <c r="C241" s="100" t="s">
        <v>309</v>
      </c>
      <c r="D241" s="46"/>
      <c r="E241" s="49"/>
      <c r="F241" s="88" t="s">
        <v>39</v>
      </c>
      <c r="G241" s="123">
        <v>900</v>
      </c>
      <c r="H241" s="47"/>
      <c r="I241" s="45">
        <f t="shared" ref="I241" si="47">H241*G241</f>
        <v>0</v>
      </c>
    </row>
    <row r="242" spans="1:9" s="32" customFormat="1" ht="15.75" customHeight="1" outlineLevel="2">
      <c r="A242" s="29"/>
      <c r="B242" s="41"/>
      <c r="C242" s="138" t="s">
        <v>91</v>
      </c>
      <c r="D242" s="139"/>
      <c r="E242" s="139"/>
      <c r="F242" s="139"/>
      <c r="G242" s="139"/>
      <c r="H242" s="139"/>
      <c r="I242" s="139"/>
    </row>
    <row r="243" spans="1:9" s="32" customFormat="1" ht="13.2" customHeight="1" outlineLevel="2">
      <c r="A243" s="21"/>
      <c r="B243" s="54">
        <v>328</v>
      </c>
      <c r="C243" s="100" t="s">
        <v>310</v>
      </c>
      <c r="D243" s="46"/>
      <c r="E243" s="49"/>
      <c r="F243" s="88" t="s">
        <v>39</v>
      </c>
      <c r="G243" s="123">
        <v>1250</v>
      </c>
      <c r="H243" s="47"/>
      <c r="I243" s="45">
        <f t="shared" ref="I243:I244" si="48">H243*G243</f>
        <v>0</v>
      </c>
    </row>
    <row r="244" spans="1:9" s="32" customFormat="1" ht="15.75" customHeight="1" outlineLevel="2">
      <c r="A244" s="95"/>
      <c r="B244" s="96"/>
      <c r="C244" s="100" t="s">
        <v>311</v>
      </c>
      <c r="D244" s="46"/>
      <c r="E244" s="49"/>
      <c r="F244" s="88" t="s">
        <v>39</v>
      </c>
      <c r="G244" s="123">
        <v>1100</v>
      </c>
      <c r="H244" s="43"/>
      <c r="I244" s="45">
        <f t="shared" si="48"/>
        <v>0</v>
      </c>
    </row>
    <row r="245" spans="1:9" s="32" customFormat="1" ht="15.75" customHeight="1" outlineLevel="2">
      <c r="A245" s="95"/>
      <c r="B245" s="96"/>
      <c r="C245" s="100" t="s">
        <v>312</v>
      </c>
      <c r="D245" s="46"/>
      <c r="E245" s="49"/>
      <c r="F245" s="88" t="s">
        <v>39</v>
      </c>
      <c r="G245" s="123">
        <v>300</v>
      </c>
      <c r="H245" s="43"/>
      <c r="I245" s="45">
        <f t="shared" ref="I245" si="49">H245*G245</f>
        <v>0</v>
      </c>
    </row>
    <row r="246" spans="1:9" s="32" customFormat="1" ht="15.75" customHeight="1" outlineLevel="2">
      <c r="A246" s="56" t="s">
        <v>114</v>
      </c>
      <c r="B246" s="56"/>
      <c r="C246" s="110"/>
      <c r="D246" s="75"/>
      <c r="E246" s="91"/>
      <c r="F246" s="76"/>
      <c r="G246" s="76"/>
      <c r="H246" s="124"/>
      <c r="I246" s="75"/>
    </row>
    <row r="247" spans="1:9" s="32" customFormat="1" ht="15.75" customHeight="1">
      <c r="A247" s="27"/>
      <c r="B247" s="41"/>
      <c r="C247" s="2" t="s">
        <v>123</v>
      </c>
      <c r="D247" s="1"/>
      <c r="E247" s="1"/>
      <c r="F247" s="1"/>
      <c r="G247" s="1"/>
      <c r="H247" s="1"/>
      <c r="I247" s="137"/>
    </row>
    <row r="248" spans="1:9" s="32" customFormat="1" ht="15.75" customHeight="1">
      <c r="A248" s="49"/>
      <c r="B248" s="54">
        <v>90</v>
      </c>
      <c r="C248" s="100" t="s">
        <v>335</v>
      </c>
      <c r="D248" s="23"/>
      <c r="E248" s="72"/>
      <c r="F248" s="73" t="s">
        <v>39</v>
      </c>
      <c r="G248" s="120">
        <v>450</v>
      </c>
      <c r="H248" s="33"/>
      <c r="I248" s="25">
        <f>G248*H248</f>
        <v>0</v>
      </c>
    </row>
    <row r="249" spans="1:9" s="32" customFormat="1" ht="15.75" customHeight="1">
      <c r="A249" s="27"/>
      <c r="B249" s="41"/>
      <c r="C249" s="2" t="s">
        <v>122</v>
      </c>
      <c r="D249" s="1"/>
      <c r="E249" s="1"/>
      <c r="F249" s="1"/>
      <c r="G249" s="1"/>
      <c r="H249" s="1"/>
      <c r="I249" s="137"/>
    </row>
    <row r="250" spans="1:9" s="32" customFormat="1" ht="13.8" customHeight="1">
      <c r="A250" s="49"/>
      <c r="B250" s="54">
        <v>90</v>
      </c>
      <c r="C250" s="100" t="s">
        <v>313</v>
      </c>
      <c r="D250" s="23"/>
      <c r="E250" s="72"/>
      <c r="F250" s="73" t="s">
        <v>39</v>
      </c>
      <c r="G250" s="120">
        <v>450</v>
      </c>
      <c r="H250" s="33"/>
      <c r="I250" s="25">
        <f>G250*H250</f>
        <v>0</v>
      </c>
    </row>
    <row r="251" spans="1:9" s="32" customFormat="1" ht="13.8" customHeight="1">
      <c r="A251" s="49"/>
      <c r="B251" s="54">
        <v>90</v>
      </c>
      <c r="C251" s="100" t="s">
        <v>314</v>
      </c>
      <c r="D251" s="23"/>
      <c r="E251" s="72"/>
      <c r="F251" s="73" t="s">
        <v>39</v>
      </c>
      <c r="G251" s="120">
        <v>250</v>
      </c>
      <c r="H251" s="33"/>
      <c r="I251" s="25">
        <f>G251*H251</f>
        <v>0</v>
      </c>
    </row>
    <row r="252" spans="1:9" s="32" customFormat="1" ht="16.8" customHeight="1">
      <c r="A252" s="27"/>
      <c r="B252" s="41"/>
      <c r="C252" s="2" t="s">
        <v>124</v>
      </c>
      <c r="D252" s="1"/>
      <c r="E252" s="1"/>
      <c r="F252" s="1"/>
      <c r="G252" s="1"/>
      <c r="H252" s="1"/>
      <c r="I252" s="137"/>
    </row>
    <row r="253" spans="1:9" s="32" customFormat="1" ht="16.8" customHeight="1">
      <c r="A253" s="49"/>
      <c r="B253" s="54">
        <v>90</v>
      </c>
      <c r="C253" s="100" t="s">
        <v>315</v>
      </c>
      <c r="D253" s="23"/>
      <c r="E253" s="72"/>
      <c r="F253" s="73" t="s">
        <v>39</v>
      </c>
      <c r="G253" s="120">
        <v>240</v>
      </c>
      <c r="H253" s="33"/>
      <c r="I253" s="25">
        <f>G253*H253</f>
        <v>0</v>
      </c>
    </row>
    <row r="254" spans="1:9" s="32" customFormat="1" ht="13.8" customHeight="1">
      <c r="A254" s="29"/>
      <c r="B254" s="41"/>
      <c r="C254" s="138" t="s">
        <v>127</v>
      </c>
      <c r="D254" s="139"/>
      <c r="E254" s="139"/>
      <c r="F254" s="139"/>
      <c r="G254" s="139"/>
      <c r="H254" s="139"/>
      <c r="I254" s="139"/>
    </row>
    <row r="255" spans="1:9" s="32" customFormat="1" ht="13.8" customHeight="1">
      <c r="A255" s="49"/>
      <c r="B255" s="54">
        <v>90</v>
      </c>
      <c r="C255" s="100" t="s">
        <v>316</v>
      </c>
      <c r="D255" s="23"/>
      <c r="E255" s="72"/>
      <c r="F255" s="73" t="s">
        <v>39</v>
      </c>
      <c r="G255" s="120">
        <v>230</v>
      </c>
      <c r="H255" s="33"/>
      <c r="I255" s="25">
        <f>G255*H255</f>
        <v>0</v>
      </c>
    </row>
    <row r="256" spans="1:9" s="32" customFormat="1" ht="16.2" customHeight="1">
      <c r="A256" s="29"/>
      <c r="B256" s="41"/>
      <c r="C256" s="138" t="s">
        <v>130</v>
      </c>
      <c r="D256" s="139"/>
      <c r="E256" s="139"/>
      <c r="F256" s="139"/>
      <c r="G256" s="139"/>
      <c r="H256" s="139"/>
      <c r="I256" s="139"/>
    </row>
    <row r="257" spans="1:9" s="32" customFormat="1" ht="13.8" customHeight="1">
      <c r="A257" s="49"/>
      <c r="B257" s="54">
        <v>90</v>
      </c>
      <c r="C257" s="100" t="s">
        <v>291</v>
      </c>
      <c r="D257" s="23"/>
      <c r="E257" s="72"/>
      <c r="F257" s="73" t="s">
        <v>39</v>
      </c>
      <c r="G257" s="120">
        <v>580</v>
      </c>
      <c r="H257" s="33"/>
      <c r="I257" s="25">
        <f>G257*H257</f>
        <v>0</v>
      </c>
    </row>
    <row r="258" spans="1:9" s="32" customFormat="1" ht="16.2" customHeight="1">
      <c r="A258" s="27"/>
      <c r="B258" s="41"/>
      <c r="C258" s="2" t="s">
        <v>113</v>
      </c>
      <c r="D258" s="1"/>
      <c r="E258" s="1"/>
      <c r="F258" s="1"/>
      <c r="G258" s="1"/>
      <c r="H258" s="1"/>
      <c r="I258" s="137"/>
    </row>
    <row r="259" spans="1:9" s="32" customFormat="1" ht="13.8" customHeight="1">
      <c r="A259" s="49"/>
      <c r="B259" s="54">
        <v>90</v>
      </c>
      <c r="C259" s="100" t="s">
        <v>317</v>
      </c>
      <c r="D259" s="23"/>
      <c r="E259" s="72"/>
      <c r="F259" s="73" t="s">
        <v>39</v>
      </c>
      <c r="G259" s="120">
        <v>240</v>
      </c>
      <c r="H259" s="33"/>
      <c r="I259" s="25">
        <f>G259*H259</f>
        <v>0</v>
      </c>
    </row>
    <row r="260" spans="1:9" s="32" customFormat="1" ht="16.2" customHeight="1">
      <c r="A260" s="49"/>
      <c r="B260" s="54">
        <v>90</v>
      </c>
      <c r="C260" s="100" t="s">
        <v>318</v>
      </c>
      <c r="D260" s="23"/>
      <c r="E260" s="72"/>
      <c r="F260" s="73" t="s">
        <v>39</v>
      </c>
      <c r="G260" s="120">
        <v>240</v>
      </c>
      <c r="H260" s="33"/>
      <c r="I260" s="25">
        <f>G260*H260</f>
        <v>0</v>
      </c>
    </row>
    <row r="261" spans="1:9" s="32" customFormat="1" ht="16.2" customHeight="1">
      <c r="A261" s="29"/>
      <c r="B261" s="41"/>
      <c r="C261" s="138" t="s">
        <v>128</v>
      </c>
      <c r="D261" s="139"/>
      <c r="E261" s="139"/>
      <c r="F261" s="139"/>
      <c r="G261" s="139"/>
      <c r="H261" s="139"/>
      <c r="I261" s="139"/>
    </row>
    <row r="262" spans="1:9" s="32" customFormat="1" ht="16.2" customHeight="1">
      <c r="A262" s="21"/>
      <c r="B262" s="54">
        <v>327</v>
      </c>
      <c r="C262" s="100" t="s">
        <v>319</v>
      </c>
      <c r="D262" s="46"/>
      <c r="E262" s="49"/>
      <c r="F262" s="88" t="s">
        <v>39</v>
      </c>
      <c r="G262" s="123">
        <v>150</v>
      </c>
      <c r="H262" s="47"/>
      <c r="I262" s="45">
        <f t="shared" ref="I262" si="50">H262*G262</f>
        <v>0</v>
      </c>
    </row>
    <row r="263" spans="1:9" s="32" customFormat="1" ht="13.8" customHeight="1" outlineLevel="2">
      <c r="A263" s="29"/>
      <c r="B263" s="41"/>
      <c r="C263" s="138" t="s">
        <v>121</v>
      </c>
      <c r="D263" s="139"/>
      <c r="E263" s="139"/>
      <c r="F263" s="139"/>
      <c r="G263" s="139"/>
      <c r="H263" s="139"/>
      <c r="I263" s="139"/>
    </row>
    <row r="264" spans="1:9" s="32" customFormat="1" ht="16.2" customHeight="1">
      <c r="A264" s="21"/>
      <c r="B264" s="54">
        <v>327</v>
      </c>
      <c r="C264" s="100" t="s">
        <v>320</v>
      </c>
      <c r="D264" s="46"/>
      <c r="E264" s="49"/>
      <c r="F264" s="88" t="s">
        <v>39</v>
      </c>
      <c r="G264" s="123">
        <v>200</v>
      </c>
      <c r="H264" s="47"/>
      <c r="I264" s="45">
        <f t="shared" ref="I264" si="51">H264*G264</f>
        <v>0</v>
      </c>
    </row>
    <row r="265" spans="1:9" s="32" customFormat="1" ht="13.8" customHeight="1" outlineLevel="2">
      <c r="A265" s="29"/>
      <c r="B265" s="41"/>
      <c r="C265" s="138" t="s">
        <v>125</v>
      </c>
      <c r="D265" s="139"/>
      <c r="E265" s="139"/>
      <c r="F265" s="139"/>
      <c r="G265" s="139"/>
      <c r="H265" s="139"/>
      <c r="I265" s="139"/>
    </row>
    <row r="266" spans="1:9" s="32" customFormat="1" ht="13.8" customHeight="1" outlineLevel="2">
      <c r="A266" s="21"/>
      <c r="B266" s="54">
        <v>327</v>
      </c>
      <c r="C266" s="100" t="s">
        <v>321</v>
      </c>
      <c r="D266" s="46"/>
      <c r="E266" s="49"/>
      <c r="F266" s="88" t="s">
        <v>39</v>
      </c>
      <c r="G266" s="123">
        <v>240</v>
      </c>
      <c r="H266" s="47"/>
      <c r="I266" s="45">
        <f t="shared" ref="I266:I267" si="52">H266*G266</f>
        <v>0</v>
      </c>
    </row>
    <row r="267" spans="1:9" s="32" customFormat="1" ht="17.399999999999999" customHeight="1" outlineLevel="2">
      <c r="A267" s="21"/>
      <c r="B267" s="54">
        <v>327</v>
      </c>
      <c r="C267" s="100" t="s">
        <v>322</v>
      </c>
      <c r="D267" s="46"/>
      <c r="E267" s="49"/>
      <c r="F267" s="88" t="s">
        <v>39</v>
      </c>
      <c r="G267" s="123">
        <v>100</v>
      </c>
      <c r="H267" s="47"/>
      <c r="I267" s="45">
        <f t="shared" si="52"/>
        <v>0</v>
      </c>
    </row>
    <row r="268" spans="1:9" s="32" customFormat="1" ht="17.399999999999999" customHeight="1" outlineLevel="2">
      <c r="A268" s="29"/>
      <c r="B268" s="41"/>
      <c r="C268" s="138" t="s">
        <v>126</v>
      </c>
      <c r="D268" s="139"/>
      <c r="E268" s="139"/>
      <c r="F268" s="139"/>
      <c r="G268" s="139"/>
      <c r="H268" s="139"/>
      <c r="I268" s="139"/>
    </row>
    <row r="269" spans="1:9" s="32" customFormat="1" ht="17.399999999999999" customHeight="1" outlineLevel="2">
      <c r="A269" s="21"/>
      <c r="B269" s="54">
        <v>327</v>
      </c>
      <c r="C269" s="100" t="s">
        <v>323</v>
      </c>
      <c r="D269" s="46"/>
      <c r="E269" s="49"/>
      <c r="F269" s="88" t="s">
        <v>39</v>
      </c>
      <c r="G269" s="123">
        <v>100</v>
      </c>
      <c r="H269" s="47"/>
      <c r="I269" s="45">
        <f t="shared" ref="I269:I270" si="53">H269*G269</f>
        <v>0</v>
      </c>
    </row>
    <row r="270" spans="1:9" s="32" customFormat="1" ht="17.399999999999999" customHeight="1" outlineLevel="2">
      <c r="A270" s="21"/>
      <c r="B270" s="54">
        <v>327</v>
      </c>
      <c r="C270" s="100" t="s">
        <v>324</v>
      </c>
      <c r="D270" s="46"/>
      <c r="E270" s="49"/>
      <c r="F270" s="88" t="s">
        <v>39</v>
      </c>
      <c r="G270" s="123">
        <v>50</v>
      </c>
      <c r="H270" s="47"/>
      <c r="I270" s="45">
        <f t="shared" si="53"/>
        <v>0</v>
      </c>
    </row>
    <row r="271" spans="1:9" s="32" customFormat="1" ht="17.399999999999999" customHeight="1" outlineLevel="2">
      <c r="A271" s="29"/>
      <c r="B271" s="41"/>
      <c r="C271" s="138" t="s">
        <v>80</v>
      </c>
      <c r="D271" s="139"/>
      <c r="E271" s="139"/>
      <c r="F271" s="139"/>
      <c r="G271" s="139"/>
      <c r="H271" s="139"/>
      <c r="I271" s="139"/>
    </row>
    <row r="272" spans="1:9" s="32" customFormat="1" ht="15.75" customHeight="1">
      <c r="A272" s="21"/>
      <c r="B272" s="54">
        <v>327</v>
      </c>
      <c r="C272" s="100" t="s">
        <v>325</v>
      </c>
      <c r="D272" s="46"/>
      <c r="E272" s="49"/>
      <c r="F272" s="88" t="s">
        <v>39</v>
      </c>
      <c r="G272" s="123">
        <v>210</v>
      </c>
      <c r="H272" s="47"/>
      <c r="I272" s="45">
        <f t="shared" ref="I272" si="54">H272*G272</f>
        <v>0</v>
      </c>
    </row>
    <row r="273" spans="1:9" s="32" customFormat="1" ht="15" customHeight="1">
      <c r="A273" s="29"/>
      <c r="B273" s="41"/>
      <c r="C273" s="138" t="s">
        <v>129</v>
      </c>
      <c r="D273" s="139"/>
      <c r="E273" s="139"/>
      <c r="F273" s="139"/>
      <c r="G273" s="139"/>
      <c r="H273" s="139"/>
      <c r="I273" s="139"/>
    </row>
    <row r="274" spans="1:9" s="32" customFormat="1" ht="15.75" customHeight="1">
      <c r="A274" s="21"/>
      <c r="B274" s="54">
        <v>327</v>
      </c>
      <c r="C274" s="100" t="s">
        <v>326</v>
      </c>
      <c r="D274" s="46"/>
      <c r="E274" s="49"/>
      <c r="F274" s="88" t="s">
        <v>39</v>
      </c>
      <c r="G274" s="123">
        <v>230</v>
      </c>
      <c r="H274" s="47"/>
      <c r="I274" s="45">
        <f t="shared" ref="I274" si="55">H274*G274</f>
        <v>0</v>
      </c>
    </row>
    <row r="275" spans="1:9" s="32" customFormat="1" ht="15" customHeight="1">
      <c r="A275" s="27"/>
      <c r="B275" s="41"/>
      <c r="C275" s="2" t="s">
        <v>119</v>
      </c>
      <c r="D275" s="1"/>
      <c r="E275" s="1"/>
      <c r="F275" s="1"/>
      <c r="G275" s="1"/>
      <c r="H275" s="1"/>
      <c r="I275" s="137"/>
    </row>
    <row r="276" spans="1:9" s="32" customFormat="1" ht="17.399999999999999" customHeight="1" outlineLevel="2">
      <c r="A276" s="21"/>
      <c r="B276" s="54">
        <v>327</v>
      </c>
      <c r="C276" s="100" t="s">
        <v>289</v>
      </c>
      <c r="D276" s="46"/>
      <c r="E276" s="49"/>
      <c r="F276" s="88" t="s">
        <v>39</v>
      </c>
      <c r="G276" s="123">
        <v>500</v>
      </c>
      <c r="H276" s="47"/>
      <c r="I276" s="45">
        <f t="shared" ref="I276:I277" si="56">H276*G276</f>
        <v>0</v>
      </c>
    </row>
    <row r="277" spans="1:9" s="32" customFormat="1" ht="17.399999999999999" customHeight="1" outlineLevel="2">
      <c r="A277" s="21"/>
      <c r="B277" s="54">
        <v>327</v>
      </c>
      <c r="C277" s="100" t="s">
        <v>290</v>
      </c>
      <c r="D277" s="46"/>
      <c r="E277" s="49"/>
      <c r="F277" s="88" t="s">
        <v>39</v>
      </c>
      <c r="G277" s="123">
        <v>270</v>
      </c>
      <c r="H277" s="47"/>
      <c r="I277" s="45">
        <f t="shared" si="56"/>
        <v>0</v>
      </c>
    </row>
    <row r="278" spans="1:9" s="32" customFormat="1" ht="17.399999999999999" customHeight="1" outlineLevel="2">
      <c r="A278" s="56" t="s">
        <v>89</v>
      </c>
      <c r="B278" s="56"/>
      <c r="C278" s="110"/>
      <c r="D278" s="75"/>
      <c r="E278" s="91"/>
      <c r="F278" s="76"/>
      <c r="G278" s="76"/>
      <c r="H278" s="124"/>
      <c r="I278" s="75"/>
    </row>
    <row r="279" spans="1:9" s="32" customFormat="1" ht="13.2" customHeight="1">
      <c r="A279" s="39"/>
      <c r="B279" s="68"/>
      <c r="C279" s="138" t="s">
        <v>120</v>
      </c>
      <c r="D279" s="139"/>
      <c r="E279" s="139"/>
      <c r="F279" s="139"/>
      <c r="G279" s="139"/>
      <c r="H279" s="139"/>
      <c r="I279" s="139"/>
    </row>
    <row r="280" spans="1:9" s="32" customFormat="1" ht="13.2" customHeight="1">
      <c r="A280" s="21"/>
      <c r="B280" s="54">
        <v>327</v>
      </c>
      <c r="C280" s="100" t="s">
        <v>327</v>
      </c>
      <c r="D280" s="46"/>
      <c r="E280" s="49"/>
      <c r="F280" s="88" t="s">
        <v>39</v>
      </c>
      <c r="G280" s="123">
        <v>1580</v>
      </c>
      <c r="H280" s="47"/>
      <c r="I280" s="45">
        <f t="shared" ref="I280:I282" si="57">H280*G280</f>
        <v>0</v>
      </c>
    </row>
    <row r="281" spans="1:9" s="32" customFormat="1" ht="15.75" customHeight="1">
      <c r="A281" s="21"/>
      <c r="B281" s="54">
        <v>327</v>
      </c>
      <c r="C281" s="100" t="s">
        <v>328</v>
      </c>
      <c r="D281" s="46"/>
      <c r="E281" s="49"/>
      <c r="F281" s="88" t="s">
        <v>39</v>
      </c>
      <c r="G281" s="123">
        <v>1980</v>
      </c>
      <c r="H281" s="47"/>
      <c r="I281" s="45">
        <f t="shared" ref="I281" si="58">H281*G281</f>
        <v>0</v>
      </c>
    </row>
    <row r="282" spans="1:9" s="32" customFormat="1" ht="13.8" customHeight="1" outlineLevel="2">
      <c r="A282" s="21"/>
      <c r="B282" s="54">
        <v>327</v>
      </c>
      <c r="C282" s="100" t="s">
        <v>329</v>
      </c>
      <c r="D282" s="46"/>
      <c r="E282" s="49"/>
      <c r="F282" s="88" t="s">
        <v>39</v>
      </c>
      <c r="G282" s="123">
        <v>1580</v>
      </c>
      <c r="H282" s="47"/>
      <c r="I282" s="45">
        <f t="shared" si="57"/>
        <v>0</v>
      </c>
    </row>
    <row r="283" spans="1:9" s="32" customFormat="1" ht="13.8" customHeight="1" outlineLevel="2">
      <c r="A283" s="21"/>
      <c r="B283" s="54">
        <v>327</v>
      </c>
      <c r="C283" s="100" t="s">
        <v>330</v>
      </c>
      <c r="D283" s="46"/>
      <c r="E283" s="49"/>
      <c r="F283" s="88" t="s">
        <v>39</v>
      </c>
      <c r="G283" s="123">
        <v>1580</v>
      </c>
      <c r="H283" s="47"/>
      <c r="I283" s="45">
        <f t="shared" ref="I283" si="59">H283*G283</f>
        <v>0</v>
      </c>
    </row>
    <row r="284" spans="1:9" s="32" customFormat="1" ht="17.399999999999999" customHeight="1" outlineLevel="2">
      <c r="A284" s="56" t="s">
        <v>92</v>
      </c>
      <c r="B284" s="56"/>
      <c r="C284" s="110"/>
      <c r="D284" s="75"/>
      <c r="E284" s="91"/>
      <c r="F284" s="76"/>
      <c r="G284" s="76"/>
      <c r="H284" s="124"/>
      <c r="I284" s="75"/>
    </row>
    <row r="285" spans="1:9" s="32" customFormat="1" outlineLevel="2">
      <c r="A285" s="39"/>
      <c r="B285" s="68"/>
      <c r="C285" s="138" t="s">
        <v>73</v>
      </c>
      <c r="D285" s="139"/>
      <c r="E285" s="139"/>
      <c r="F285" s="139"/>
      <c r="G285" s="139"/>
      <c r="H285" s="139"/>
      <c r="I285" s="139"/>
    </row>
    <row r="286" spans="1:9" s="32" customFormat="1" ht="15.75" customHeight="1" outlineLevel="1">
      <c r="A286" s="31"/>
      <c r="B286" s="69">
        <v>349</v>
      </c>
      <c r="C286" s="108" t="s">
        <v>286</v>
      </c>
      <c r="D286" s="42"/>
      <c r="E286" s="94"/>
      <c r="F286" s="88" t="s">
        <v>39</v>
      </c>
      <c r="G286" s="125">
        <v>3500</v>
      </c>
      <c r="H286" s="47"/>
      <c r="I286" s="45">
        <f>H286*G286</f>
        <v>0</v>
      </c>
    </row>
    <row r="287" spans="1:9" s="32" customFormat="1" ht="15.6" customHeight="1" outlineLevel="1">
      <c r="A287" s="31"/>
      <c r="B287" s="69">
        <v>349</v>
      </c>
      <c r="C287" s="108" t="s">
        <v>287</v>
      </c>
      <c r="D287" s="42"/>
      <c r="E287" s="94"/>
      <c r="F287" s="88" t="s">
        <v>39</v>
      </c>
      <c r="G287" s="125">
        <v>4500</v>
      </c>
      <c r="H287" s="47"/>
      <c r="I287" s="45">
        <f>H287*G287</f>
        <v>0</v>
      </c>
    </row>
    <row r="288" spans="1:9" s="32" customFormat="1" ht="15.75" customHeight="1" outlineLevel="1">
      <c r="A288" s="31"/>
      <c r="B288" s="69">
        <v>349</v>
      </c>
      <c r="C288" s="108" t="s">
        <v>288</v>
      </c>
      <c r="D288" s="42"/>
      <c r="E288" s="94"/>
      <c r="F288" s="88" t="s">
        <v>39</v>
      </c>
      <c r="G288" s="125">
        <v>6000</v>
      </c>
      <c r="H288" s="47"/>
      <c r="I288" s="45">
        <f>H288*G288</f>
        <v>0</v>
      </c>
    </row>
    <row r="289" spans="1:9" s="32" customFormat="1" ht="15.75" customHeight="1" outlineLevel="2">
      <c r="A289" s="39"/>
      <c r="B289" s="68"/>
      <c r="C289" s="138" t="s">
        <v>94</v>
      </c>
      <c r="D289" s="139"/>
      <c r="E289" s="139"/>
      <c r="F289" s="139"/>
      <c r="G289" s="139"/>
      <c r="H289" s="139"/>
      <c r="I289" s="139"/>
    </row>
    <row r="290" spans="1:9" s="32" customFormat="1" ht="15.75" customHeight="1" outlineLevel="1">
      <c r="A290" s="19"/>
      <c r="B290" s="54">
        <v>167</v>
      </c>
      <c r="C290" s="100" t="s">
        <v>97</v>
      </c>
      <c r="D290" s="111"/>
      <c r="E290" s="85"/>
      <c r="F290" s="83" t="s">
        <v>39</v>
      </c>
      <c r="G290" s="121">
        <v>9000</v>
      </c>
      <c r="H290" s="33"/>
      <c r="I290" s="35">
        <f t="shared" ref="I290" si="60">H290*G290</f>
        <v>0</v>
      </c>
    </row>
    <row r="291" spans="1:9" s="32" customFormat="1" ht="15.75" customHeight="1" outlineLevel="2">
      <c r="A291" s="39"/>
      <c r="B291" s="68"/>
      <c r="C291" s="138" t="s">
        <v>115</v>
      </c>
      <c r="D291" s="139"/>
      <c r="E291" s="139"/>
      <c r="F291" s="139"/>
      <c r="G291" s="139"/>
      <c r="H291" s="139"/>
      <c r="I291" s="139"/>
    </row>
    <row r="292" spans="1:9" s="32" customFormat="1" ht="15.75" customHeight="1" outlineLevel="1">
      <c r="A292" s="31"/>
      <c r="B292" s="69">
        <v>348</v>
      </c>
      <c r="C292" s="104" t="s">
        <v>274</v>
      </c>
      <c r="D292" s="42"/>
      <c r="E292" s="94"/>
      <c r="F292" s="88" t="s">
        <v>39</v>
      </c>
      <c r="G292" s="125">
        <v>500</v>
      </c>
      <c r="H292" s="47"/>
      <c r="I292" s="45">
        <f>H292*G292</f>
        <v>0</v>
      </c>
    </row>
    <row r="293" spans="1:9" s="32" customFormat="1" ht="15.75" customHeight="1" outlineLevel="2">
      <c r="A293" s="39"/>
      <c r="B293" s="68"/>
      <c r="C293" s="138" t="s">
        <v>273</v>
      </c>
      <c r="D293" s="139"/>
      <c r="E293" s="139"/>
      <c r="F293" s="139"/>
      <c r="G293" s="139"/>
      <c r="H293" s="139"/>
      <c r="I293" s="139"/>
    </row>
    <row r="294" spans="1:9" s="32" customFormat="1" ht="15.75" customHeight="1" outlineLevel="2">
      <c r="A294" s="31"/>
      <c r="B294" s="69">
        <v>348</v>
      </c>
      <c r="C294" s="104" t="s">
        <v>336</v>
      </c>
      <c r="D294" s="42"/>
      <c r="E294" s="94"/>
      <c r="F294" s="88" t="s">
        <v>39</v>
      </c>
      <c r="G294" s="125">
        <v>8500</v>
      </c>
      <c r="H294" s="47"/>
      <c r="I294" s="45">
        <f>H294*G294</f>
        <v>0</v>
      </c>
    </row>
    <row r="295" spans="1:9" s="32" customFormat="1" ht="15.75" customHeight="1" outlineLevel="2">
      <c r="A295" s="39"/>
      <c r="B295" s="68"/>
      <c r="C295" s="138" t="s">
        <v>93</v>
      </c>
      <c r="D295" s="139"/>
      <c r="E295" s="139"/>
      <c r="F295" s="139"/>
      <c r="G295" s="139"/>
      <c r="H295" s="139"/>
      <c r="I295" s="139"/>
    </row>
    <row r="296" spans="1:9" s="32" customFormat="1" ht="15.75" customHeight="1" outlineLevel="2">
      <c r="A296" s="31"/>
      <c r="B296" s="69">
        <v>348</v>
      </c>
      <c r="C296" s="104" t="s">
        <v>337</v>
      </c>
      <c r="D296" s="42"/>
      <c r="E296" s="74"/>
      <c r="F296" s="88" t="s">
        <v>39</v>
      </c>
      <c r="G296" s="125">
        <v>900</v>
      </c>
      <c r="H296" s="47"/>
      <c r="I296" s="45">
        <f>H296*G296</f>
        <v>0</v>
      </c>
    </row>
    <row r="297" spans="1:9" s="32" customFormat="1" ht="15.75" customHeight="1" outlineLevel="2">
      <c r="A297" s="31"/>
      <c r="B297" s="69">
        <v>348</v>
      </c>
      <c r="C297" s="104" t="s">
        <v>338</v>
      </c>
      <c r="D297" s="42"/>
      <c r="E297" s="94"/>
      <c r="F297" s="88" t="s">
        <v>39</v>
      </c>
      <c r="G297" s="125">
        <v>6500</v>
      </c>
      <c r="H297" s="47"/>
      <c r="I297" s="45">
        <f>H297*G297</f>
        <v>0</v>
      </c>
    </row>
    <row r="298" spans="1:9" s="32" customFormat="1" ht="15.75" customHeight="1" outlineLevel="2">
      <c r="A298" s="34"/>
      <c r="B298" s="63"/>
      <c r="C298" s="138" t="s">
        <v>268</v>
      </c>
      <c r="D298" s="139"/>
      <c r="E298" s="139"/>
      <c r="F298" s="139"/>
      <c r="G298" s="139"/>
      <c r="H298" s="139"/>
      <c r="I298" s="139"/>
    </row>
    <row r="299" spans="1:9" s="32" customFormat="1" ht="15.75" customHeight="1" outlineLevel="1">
      <c r="A299" s="31"/>
      <c r="B299" s="69">
        <v>348</v>
      </c>
      <c r="C299" s="104" t="s">
        <v>339</v>
      </c>
      <c r="D299" s="42"/>
      <c r="E299" s="94"/>
      <c r="F299" s="88" t="s">
        <v>39</v>
      </c>
      <c r="G299" s="125">
        <v>9000</v>
      </c>
      <c r="H299" s="47"/>
      <c r="I299" s="45">
        <f>H299*G299</f>
        <v>0</v>
      </c>
    </row>
    <row r="300" spans="1:9" s="32" customFormat="1" ht="15.75" customHeight="1" outlineLevel="1">
      <c r="A300" s="34"/>
      <c r="B300" s="63"/>
      <c r="C300" s="138" t="s">
        <v>95</v>
      </c>
      <c r="D300" s="139"/>
      <c r="E300" s="139"/>
      <c r="F300" s="139"/>
      <c r="G300" s="139"/>
      <c r="H300" s="139"/>
      <c r="I300" s="139"/>
    </row>
    <row r="301" spans="1:9" s="32" customFormat="1" ht="16.2" customHeight="1" outlineLevel="2">
      <c r="A301" s="49"/>
      <c r="B301" s="54">
        <v>126</v>
      </c>
      <c r="C301" s="103" t="s">
        <v>269</v>
      </c>
      <c r="D301" s="23"/>
      <c r="E301" s="82"/>
      <c r="F301" s="73" t="s">
        <v>39</v>
      </c>
      <c r="G301" s="120">
        <v>3500</v>
      </c>
      <c r="H301" s="33"/>
      <c r="I301" s="25">
        <f>G301*H301</f>
        <v>0</v>
      </c>
    </row>
    <row r="302" spans="1:9" s="32" customFormat="1" ht="16.2" customHeight="1" outlineLevel="2">
      <c r="A302" s="49"/>
      <c r="B302" s="54">
        <v>126</v>
      </c>
      <c r="C302" s="103" t="s">
        <v>270</v>
      </c>
      <c r="D302" s="23"/>
      <c r="E302" s="82"/>
      <c r="F302" s="73" t="s">
        <v>39</v>
      </c>
      <c r="G302" s="120">
        <v>5000</v>
      </c>
      <c r="H302" s="33"/>
      <c r="I302" s="25">
        <f>G302*H302</f>
        <v>0</v>
      </c>
    </row>
    <row r="303" spans="1:9" s="32" customFormat="1" ht="16.2" customHeight="1" outlineLevel="2">
      <c r="A303" s="34"/>
      <c r="B303" s="63"/>
      <c r="C303" s="138" t="s">
        <v>96</v>
      </c>
      <c r="D303" s="139"/>
      <c r="E303" s="139"/>
      <c r="F303" s="139"/>
      <c r="G303" s="139"/>
      <c r="H303" s="139"/>
      <c r="I303" s="139"/>
    </row>
    <row r="304" spans="1:9" s="32" customFormat="1" ht="15.75" customHeight="1" outlineLevel="2">
      <c r="A304" s="31"/>
      <c r="B304" s="69">
        <v>349</v>
      </c>
      <c r="C304" s="108" t="s">
        <v>265</v>
      </c>
      <c r="D304" s="42"/>
      <c r="E304" s="74"/>
      <c r="F304" s="88" t="s">
        <v>39</v>
      </c>
      <c r="G304" s="125">
        <v>450</v>
      </c>
      <c r="H304" s="47"/>
      <c r="I304" s="45">
        <f>H304*G304</f>
        <v>0</v>
      </c>
    </row>
    <row r="305" spans="1:9" s="32" customFormat="1" ht="15.75" customHeight="1" outlineLevel="2">
      <c r="A305" s="20"/>
      <c r="B305" s="53">
        <v>432</v>
      </c>
      <c r="C305" s="108" t="s">
        <v>340</v>
      </c>
      <c r="D305" s="42"/>
      <c r="E305" s="94"/>
      <c r="F305" s="88" t="s">
        <v>39</v>
      </c>
      <c r="G305" s="125">
        <v>4500</v>
      </c>
      <c r="H305" s="47"/>
      <c r="I305" s="45">
        <f>H305*G305</f>
        <v>0</v>
      </c>
    </row>
    <row r="306" spans="1:9" s="32" customFormat="1" ht="15.75" customHeight="1" outlineLevel="2">
      <c r="A306" s="20"/>
      <c r="B306" s="53">
        <v>432</v>
      </c>
      <c r="C306" s="108" t="s">
        <v>341</v>
      </c>
      <c r="D306" s="42"/>
      <c r="E306" s="74"/>
      <c r="F306" s="88" t="s">
        <v>195</v>
      </c>
      <c r="G306" s="125">
        <v>12000</v>
      </c>
      <c r="H306" s="47"/>
      <c r="I306" s="45">
        <f>H306*G306</f>
        <v>0</v>
      </c>
    </row>
    <row r="307" spans="1:9" s="32" customFormat="1" ht="15.75" customHeight="1" outlineLevel="2">
      <c r="A307" s="34"/>
      <c r="B307" s="63"/>
      <c r="C307" s="138" t="s">
        <v>100</v>
      </c>
      <c r="D307" s="139"/>
      <c r="E307" s="139"/>
      <c r="F307" s="139"/>
      <c r="G307" s="139"/>
      <c r="H307" s="139"/>
      <c r="I307" s="139"/>
    </row>
    <row r="308" spans="1:9" s="32" customFormat="1" ht="15.75" customHeight="1" outlineLevel="2">
      <c r="A308" s="22"/>
      <c r="B308" s="64">
        <v>202</v>
      </c>
      <c r="C308" s="106" t="s">
        <v>342</v>
      </c>
      <c r="D308" s="31"/>
      <c r="E308" s="81"/>
      <c r="F308" s="73" t="s">
        <v>39</v>
      </c>
      <c r="G308" s="25">
        <v>8000</v>
      </c>
      <c r="H308" s="33"/>
      <c r="I308" s="24">
        <f>H308*G308</f>
        <v>0</v>
      </c>
    </row>
    <row r="309" spans="1:9" s="32" customFormat="1" ht="15.75" customHeight="1" outlineLevel="2">
      <c r="A309" s="22"/>
      <c r="B309" s="64">
        <v>202</v>
      </c>
      <c r="C309" s="106" t="s">
        <v>271</v>
      </c>
      <c r="D309" s="31"/>
      <c r="E309" s="81"/>
      <c r="F309" s="73" t="s">
        <v>39</v>
      </c>
      <c r="G309" s="25">
        <v>14000</v>
      </c>
      <c r="H309" s="33"/>
      <c r="I309" s="24">
        <f>H309*G309</f>
        <v>0</v>
      </c>
    </row>
    <row r="310" spans="1:9" s="32" customFormat="1" ht="15.6" customHeight="1" outlineLevel="1">
      <c r="A310" s="34"/>
      <c r="B310" s="63"/>
      <c r="C310" s="138" t="s">
        <v>70</v>
      </c>
      <c r="D310" s="139"/>
      <c r="E310" s="139"/>
      <c r="F310" s="139"/>
      <c r="G310" s="139"/>
      <c r="H310" s="139"/>
      <c r="I310" s="139"/>
    </row>
    <row r="311" spans="1:9" s="32" customFormat="1" ht="15.75" customHeight="1" outlineLevel="2">
      <c r="A311" s="22"/>
      <c r="B311" s="64">
        <v>202</v>
      </c>
      <c r="C311" s="106" t="s">
        <v>266</v>
      </c>
      <c r="D311" s="31"/>
      <c r="E311" s="81"/>
      <c r="F311" s="73" t="s">
        <v>39</v>
      </c>
      <c r="G311" s="25">
        <v>9000</v>
      </c>
      <c r="H311" s="33"/>
      <c r="I311" s="24">
        <f>H311*G311</f>
        <v>0</v>
      </c>
    </row>
    <row r="312" spans="1:9" s="32" customFormat="1" ht="15.6" customHeight="1" outlineLevel="1">
      <c r="A312" s="34"/>
      <c r="B312" s="63"/>
      <c r="C312" s="138" t="s">
        <v>99</v>
      </c>
      <c r="D312" s="139"/>
      <c r="E312" s="139"/>
      <c r="F312" s="139"/>
      <c r="G312" s="139"/>
      <c r="H312" s="139"/>
      <c r="I312" s="139"/>
    </row>
    <row r="313" spans="1:9" s="32" customFormat="1" ht="15.75" customHeight="1">
      <c r="A313" s="22"/>
      <c r="B313" s="64">
        <v>202</v>
      </c>
      <c r="C313" s="103" t="s">
        <v>343</v>
      </c>
      <c r="D313" s="31"/>
      <c r="E313" s="81"/>
      <c r="F313" s="73" t="s">
        <v>39</v>
      </c>
      <c r="G313" s="25">
        <v>12000</v>
      </c>
      <c r="H313" s="33"/>
      <c r="I313" s="24">
        <f>H313*G313</f>
        <v>0</v>
      </c>
    </row>
    <row r="314" spans="1:9" s="32" customFormat="1" ht="15.75" customHeight="1" outlineLevel="2">
      <c r="A314" s="34"/>
      <c r="B314" s="63"/>
      <c r="C314" s="138" t="s">
        <v>267</v>
      </c>
      <c r="D314" s="139"/>
      <c r="E314" s="139"/>
      <c r="F314" s="139"/>
      <c r="G314" s="139"/>
      <c r="H314" s="139"/>
      <c r="I314" s="139"/>
    </row>
    <row r="315" spans="1:9" s="32" customFormat="1" ht="15.75" customHeight="1" outlineLevel="2">
      <c r="A315" s="22"/>
      <c r="B315" s="64">
        <v>202</v>
      </c>
      <c r="C315" s="103" t="s">
        <v>272</v>
      </c>
      <c r="D315" s="31"/>
      <c r="E315" s="81"/>
      <c r="F315" s="73" t="s">
        <v>39</v>
      </c>
      <c r="G315" s="25">
        <v>9000</v>
      </c>
      <c r="H315" s="33"/>
      <c r="I315" s="24">
        <f>H315*G315</f>
        <v>0</v>
      </c>
    </row>
    <row r="316" spans="1:9" s="32" customFormat="1" ht="15.75" customHeight="1" outlineLevel="2">
      <c r="A316" s="56" t="s">
        <v>98</v>
      </c>
      <c r="B316" s="56"/>
      <c r="C316" s="110"/>
      <c r="D316" s="75"/>
      <c r="E316" s="91"/>
      <c r="F316" s="76"/>
      <c r="G316" s="76"/>
      <c r="H316" s="124"/>
      <c r="I316" s="75"/>
    </row>
    <row r="317" spans="1:9" s="32" customFormat="1" ht="15.75" customHeight="1" outlineLevel="2">
      <c r="A317" s="29"/>
      <c r="B317" s="41"/>
      <c r="C317" s="138" t="s">
        <v>67</v>
      </c>
      <c r="D317" s="139"/>
      <c r="E317" s="139"/>
      <c r="F317" s="139"/>
      <c r="G317" s="139"/>
      <c r="H317" s="139"/>
      <c r="I317" s="139"/>
    </row>
    <row r="318" spans="1:9" s="32" customFormat="1" ht="15.75" customHeight="1" outlineLevel="2">
      <c r="A318" s="21"/>
      <c r="B318" s="54">
        <v>327</v>
      </c>
      <c r="C318" s="100" t="s">
        <v>275</v>
      </c>
      <c r="D318" s="46"/>
      <c r="E318" s="49"/>
      <c r="F318" s="88" t="s">
        <v>39</v>
      </c>
      <c r="G318" s="123">
        <v>2500</v>
      </c>
      <c r="H318" s="47"/>
      <c r="I318" s="45">
        <f t="shared" ref="I318" si="61">H318*G318</f>
        <v>0</v>
      </c>
    </row>
    <row r="319" spans="1:9" s="32" customFormat="1" ht="15.75" customHeight="1" outlineLevel="2">
      <c r="A319" s="21"/>
      <c r="B319" s="54">
        <v>327</v>
      </c>
      <c r="C319" s="100" t="s">
        <v>344</v>
      </c>
      <c r="D319" s="46"/>
      <c r="E319" s="49"/>
      <c r="F319" s="88" t="s">
        <v>39</v>
      </c>
      <c r="G319" s="123">
        <v>3500</v>
      </c>
      <c r="H319" s="47"/>
      <c r="I319" s="45">
        <f t="shared" ref="I319:I327" si="62">H319*G319</f>
        <v>0</v>
      </c>
    </row>
    <row r="320" spans="1:9" s="32" customFormat="1" ht="15.75" customHeight="1" outlineLevel="2">
      <c r="A320" s="21"/>
      <c r="B320" s="54"/>
      <c r="C320" s="100" t="s">
        <v>276</v>
      </c>
      <c r="D320" s="46"/>
      <c r="E320" s="49"/>
      <c r="F320" s="88" t="s">
        <v>39</v>
      </c>
      <c r="G320" s="123">
        <v>4300</v>
      </c>
      <c r="H320" s="47"/>
      <c r="I320" s="45">
        <f t="shared" si="62"/>
        <v>0</v>
      </c>
    </row>
    <row r="321" spans="1:9" s="32" customFormat="1" ht="15.75" customHeight="1" outlineLevel="2">
      <c r="A321" s="21"/>
      <c r="B321" s="54">
        <v>328</v>
      </c>
      <c r="C321" s="100" t="s">
        <v>345</v>
      </c>
      <c r="D321" s="46"/>
      <c r="E321" s="49"/>
      <c r="F321" s="88" t="s">
        <v>39</v>
      </c>
      <c r="G321" s="123">
        <v>8000</v>
      </c>
      <c r="H321" s="47"/>
      <c r="I321" s="45">
        <f t="shared" si="62"/>
        <v>0</v>
      </c>
    </row>
    <row r="322" spans="1:9" s="32" customFormat="1" ht="15.75" customHeight="1" outlineLevel="2">
      <c r="A322" s="21"/>
      <c r="B322" s="54"/>
      <c r="C322" s="100" t="s">
        <v>277</v>
      </c>
      <c r="D322" s="46"/>
      <c r="E322" s="49"/>
      <c r="F322" s="88" t="s">
        <v>39</v>
      </c>
      <c r="G322" s="123">
        <v>2500</v>
      </c>
      <c r="H322" s="47"/>
      <c r="I322" s="45">
        <f t="shared" ref="I322" si="63">H322*G322</f>
        <v>0</v>
      </c>
    </row>
    <row r="323" spans="1:9" s="32" customFormat="1" ht="15.75" customHeight="1" outlineLevel="2">
      <c r="A323" s="21"/>
      <c r="B323" s="54">
        <v>328</v>
      </c>
      <c r="C323" s="100" t="s">
        <v>346</v>
      </c>
      <c r="D323" s="46"/>
      <c r="E323" s="49"/>
      <c r="F323" s="88" t="s">
        <v>39</v>
      </c>
      <c r="G323" s="123">
        <v>2500</v>
      </c>
      <c r="H323" s="47"/>
      <c r="I323" s="45">
        <f t="shared" si="62"/>
        <v>0</v>
      </c>
    </row>
    <row r="324" spans="1:9" s="32" customFormat="1" ht="15.75" customHeight="1" outlineLevel="2">
      <c r="A324" s="21"/>
      <c r="B324" s="54">
        <v>328</v>
      </c>
      <c r="C324" s="100" t="s">
        <v>278</v>
      </c>
      <c r="D324" s="46"/>
      <c r="E324" s="49"/>
      <c r="F324" s="88" t="s">
        <v>39</v>
      </c>
      <c r="G324" s="123">
        <v>6000</v>
      </c>
      <c r="H324" s="47"/>
      <c r="I324" s="45">
        <f t="shared" si="62"/>
        <v>0</v>
      </c>
    </row>
    <row r="325" spans="1:9" s="32" customFormat="1" ht="15.75" customHeight="1" outlineLevel="2">
      <c r="A325" s="21"/>
      <c r="B325" s="54">
        <v>328</v>
      </c>
      <c r="C325" s="100" t="s">
        <v>279</v>
      </c>
      <c r="D325" s="46"/>
      <c r="E325" s="49"/>
      <c r="F325" s="88" t="s">
        <v>39</v>
      </c>
      <c r="G325" s="123">
        <v>8500</v>
      </c>
      <c r="H325" s="47"/>
      <c r="I325" s="45">
        <f t="shared" si="62"/>
        <v>0</v>
      </c>
    </row>
    <row r="326" spans="1:9" s="32" customFormat="1" ht="15.75" customHeight="1" outlineLevel="2">
      <c r="A326" s="21"/>
      <c r="B326" s="54">
        <v>328</v>
      </c>
      <c r="C326" s="100" t="s">
        <v>280</v>
      </c>
      <c r="D326" s="46"/>
      <c r="E326" s="49"/>
      <c r="F326" s="88" t="s">
        <v>39</v>
      </c>
      <c r="G326" s="123">
        <v>10500</v>
      </c>
      <c r="H326" s="47"/>
      <c r="I326" s="45">
        <f t="shared" si="62"/>
        <v>0</v>
      </c>
    </row>
    <row r="327" spans="1:9" s="32" customFormat="1" ht="15.75" customHeight="1" outlineLevel="2">
      <c r="A327" s="21"/>
      <c r="B327" s="54"/>
      <c r="C327" s="100" t="s">
        <v>347</v>
      </c>
      <c r="D327" s="46"/>
      <c r="E327" s="49"/>
      <c r="F327" s="88" t="s">
        <v>39</v>
      </c>
      <c r="G327" s="123">
        <v>6500</v>
      </c>
      <c r="H327" s="47"/>
      <c r="I327" s="45">
        <f t="shared" si="62"/>
        <v>0</v>
      </c>
    </row>
    <row r="328" spans="1:9" s="32" customFormat="1" ht="15.75" customHeight="1" outlineLevel="2">
      <c r="A328" s="29"/>
      <c r="B328" s="41"/>
      <c r="C328" s="138" t="s">
        <v>82</v>
      </c>
      <c r="D328" s="139"/>
      <c r="E328" s="139"/>
      <c r="F328" s="139"/>
      <c r="G328" s="139"/>
      <c r="H328" s="139"/>
      <c r="I328" s="139"/>
    </row>
    <row r="329" spans="1:9" s="32" customFormat="1" ht="15" customHeight="1" outlineLevel="2">
      <c r="A329" s="21"/>
      <c r="B329" s="54">
        <v>327</v>
      </c>
      <c r="C329" s="100" t="s">
        <v>281</v>
      </c>
      <c r="D329" s="46"/>
      <c r="E329" s="49"/>
      <c r="F329" s="88" t="s">
        <v>39</v>
      </c>
      <c r="G329" s="123">
        <v>3900</v>
      </c>
      <c r="H329" s="47"/>
      <c r="I329" s="45">
        <f>H329*G329</f>
        <v>0</v>
      </c>
    </row>
    <row r="330" spans="1:9" s="32" customFormat="1" ht="18" customHeight="1" outlineLevel="2">
      <c r="A330" s="21"/>
      <c r="B330" s="54">
        <v>327</v>
      </c>
      <c r="C330" s="100" t="s">
        <v>282</v>
      </c>
      <c r="D330" s="46"/>
      <c r="E330" s="49"/>
      <c r="F330" s="88" t="s">
        <v>39</v>
      </c>
      <c r="G330" s="123">
        <v>9500</v>
      </c>
      <c r="H330" s="47"/>
      <c r="I330" s="45">
        <f>H330*G330</f>
        <v>0</v>
      </c>
    </row>
    <row r="331" spans="1:9" s="32" customFormat="1" ht="18" customHeight="1" outlineLevel="2">
      <c r="A331" s="39"/>
      <c r="B331" s="68"/>
      <c r="C331" s="138" t="s">
        <v>72</v>
      </c>
      <c r="D331" s="139"/>
      <c r="E331" s="139"/>
      <c r="F331" s="139"/>
      <c r="G331" s="139"/>
      <c r="H331" s="139"/>
      <c r="I331" s="139"/>
    </row>
    <row r="332" spans="1:9" s="32" customFormat="1" ht="18" customHeight="1" outlineLevel="2">
      <c r="A332" s="31"/>
      <c r="B332" s="69">
        <v>349</v>
      </c>
      <c r="C332" s="108" t="s">
        <v>283</v>
      </c>
      <c r="D332" s="42"/>
      <c r="E332" s="94"/>
      <c r="F332" s="88" t="s">
        <v>39</v>
      </c>
      <c r="G332" s="125">
        <v>2000</v>
      </c>
      <c r="H332" s="47"/>
      <c r="I332" s="45">
        <f t="shared" ref="I332:I334" si="64">H332*G332</f>
        <v>0</v>
      </c>
    </row>
    <row r="333" spans="1:9" s="32" customFormat="1" ht="15.75" customHeight="1">
      <c r="A333" s="31"/>
      <c r="B333" s="69">
        <v>349</v>
      </c>
      <c r="C333" s="108" t="s">
        <v>284</v>
      </c>
      <c r="D333" s="42"/>
      <c r="E333" s="94"/>
      <c r="F333" s="88" t="s">
        <v>39</v>
      </c>
      <c r="G333" s="125">
        <v>5000</v>
      </c>
      <c r="H333" s="47"/>
      <c r="I333" s="45">
        <f t="shared" si="64"/>
        <v>0</v>
      </c>
    </row>
    <row r="334" spans="1:9" s="32" customFormat="1" ht="18.899999999999999" customHeight="1">
      <c r="A334" s="31"/>
      <c r="B334" s="69">
        <v>349</v>
      </c>
      <c r="C334" s="108" t="s">
        <v>285</v>
      </c>
      <c r="D334" s="42"/>
      <c r="E334" s="94"/>
      <c r="F334" s="88" t="s">
        <v>39</v>
      </c>
      <c r="G334" s="125">
        <v>6000</v>
      </c>
      <c r="H334" s="47"/>
      <c r="I334" s="45">
        <f t="shared" si="64"/>
        <v>0</v>
      </c>
    </row>
    <row r="335" spans="1:9" s="32" customFormat="1" ht="15.75" customHeight="1" thickBot="1">
      <c r="B335" s="61"/>
      <c r="C335" s="102"/>
      <c r="E335" s="80"/>
      <c r="F335" s="80"/>
      <c r="G335" s="80"/>
      <c r="H335" s="117"/>
    </row>
    <row r="336" spans="1:9" s="32" customFormat="1" ht="15.75" customHeight="1" thickBot="1">
      <c r="B336" s="61"/>
      <c r="C336" s="143" t="s">
        <v>61</v>
      </c>
      <c r="D336" s="144"/>
      <c r="E336" s="144"/>
      <c r="F336" s="145"/>
      <c r="G336" s="114"/>
      <c r="H336" s="146">
        <f>H149+H154+H157+H158+H159+H161+H162+H163+H164+H165+H166+H167+H168+H169+H170+H171+H172+H174+H176+H177+H178+H179+H180+H181+H182+H183+H185+H187+H189+H190+H192+H193+H194+H195+H196+H197+H199+H200+H201+H202+H203+H204+H205+H207+H208+H210+H211+H212+H214+H216+H217+H218+H219+H220+H221+H222+H224+H225+H226+H227+H230+H231+H232+H233+H234+H235+H236+H238+H239+H240+H241+H243+H244+H245+H248+H250+H251+H253+H255+H257+H259+H260+H262+H264+H266+H267+H269+H270+H272+H274+H276+H277+H280+H281+H282+H283+H286+H287+H288+H290+H292+H294+H296+H299+H301+H302+H304+H305+H306+H308+H309+H311+H313+H315+H318+H319+H320+H321+H322+H323+H324+H325+H326+H327+H329+H330+H332+H333+H334</f>
        <v>0</v>
      </c>
      <c r="I336" s="147"/>
    </row>
    <row r="337" spans="1:9" s="32" customFormat="1" ht="23.1" customHeight="1">
      <c r="B337" s="61"/>
      <c r="C337" s="102"/>
      <c r="E337" s="80"/>
      <c r="F337" s="80"/>
      <c r="G337" s="80"/>
      <c r="H337" s="117"/>
    </row>
    <row r="338" spans="1:9">
      <c r="A338" s="32"/>
      <c r="B338" s="61"/>
      <c r="D338" s="32"/>
      <c r="E338" s="80"/>
      <c r="F338" s="80"/>
      <c r="G338" s="80"/>
      <c r="H338" s="117"/>
      <c r="I338" s="32"/>
    </row>
    <row r="339" spans="1:9" ht="13.8" thickBot="1">
      <c r="A339" s="32"/>
      <c r="B339" s="61"/>
      <c r="D339" s="32"/>
      <c r="E339" s="80"/>
      <c r="F339" s="80"/>
      <c r="G339" s="80"/>
      <c r="H339" s="117"/>
      <c r="I339" s="32"/>
    </row>
    <row r="340" spans="1:9" ht="25.2" thickBot="1">
      <c r="A340" s="32"/>
      <c r="B340" s="61"/>
      <c r="C340" s="140" t="s">
        <v>50</v>
      </c>
      <c r="D340" s="141"/>
      <c r="E340" s="141"/>
      <c r="F340" s="141"/>
      <c r="G340" s="141"/>
      <c r="H340" s="142"/>
      <c r="I340" s="115">
        <f>G144+H336</f>
        <v>0</v>
      </c>
    </row>
  </sheetData>
  <mergeCells count="113">
    <mergeCell ref="C173:I173"/>
    <mergeCell ref="C148:I148"/>
    <mergeCell ref="C198:I198"/>
    <mergeCell ref="C156:I156"/>
    <mergeCell ref="C160:I160"/>
    <mergeCell ref="A39:I39"/>
    <mergeCell ref="E36:I36"/>
    <mergeCell ref="A29:B30"/>
    <mergeCell ref="C29:I30"/>
    <mergeCell ref="A31:I31"/>
    <mergeCell ref="D41:D42"/>
    <mergeCell ref="E41:E42"/>
    <mergeCell ref="C41:C42"/>
    <mergeCell ref="A41:A42"/>
    <mergeCell ref="A40:I40"/>
    <mergeCell ref="C64:I64"/>
    <mergeCell ref="F41:G41"/>
    <mergeCell ref="H41:I41"/>
    <mergeCell ref="C132:I132"/>
    <mergeCell ref="C71:I71"/>
    <mergeCell ref="C80:I80"/>
    <mergeCell ref="C130:I130"/>
    <mergeCell ref="C54:I54"/>
    <mergeCell ref="C188:I188"/>
    <mergeCell ref="A2:I2"/>
    <mergeCell ref="A3:I3"/>
    <mergeCell ref="A4:I5"/>
    <mergeCell ref="A6:I6"/>
    <mergeCell ref="A9:I9"/>
    <mergeCell ref="A7:I7"/>
    <mergeCell ref="A8:I8"/>
    <mergeCell ref="C60:I60"/>
    <mergeCell ref="C10:I10"/>
    <mergeCell ref="E11:I11"/>
    <mergeCell ref="E13:I13"/>
    <mergeCell ref="E15:I15"/>
    <mergeCell ref="E16:F16"/>
    <mergeCell ref="A18:C18"/>
    <mergeCell ref="E18:I18"/>
    <mergeCell ref="E20:I20"/>
    <mergeCell ref="E22:I22"/>
    <mergeCell ref="E24:I24"/>
    <mergeCell ref="A28:I28"/>
    <mergeCell ref="E32:I32"/>
    <mergeCell ref="E34:I34"/>
    <mergeCell ref="A45:I45"/>
    <mergeCell ref="E26:I26"/>
    <mergeCell ref="C48:I48"/>
    <mergeCell ref="A43:I43"/>
    <mergeCell ref="C46:I46"/>
    <mergeCell ref="C122:I122"/>
    <mergeCell ref="C75:I75"/>
    <mergeCell ref="A146:I146"/>
    <mergeCell ref="A147:I147"/>
    <mergeCell ref="C144:F144"/>
    <mergeCell ref="C137:I137"/>
    <mergeCell ref="C52:I52"/>
    <mergeCell ref="C56:I56"/>
    <mergeCell ref="C73:I73"/>
    <mergeCell ref="A100:I100"/>
    <mergeCell ref="C102:I102"/>
    <mergeCell ref="C108:I108"/>
    <mergeCell ref="A101:I101"/>
    <mergeCell ref="C84:I84"/>
    <mergeCell ref="C88:I88"/>
    <mergeCell ref="C62:I62"/>
    <mergeCell ref="C117:I117"/>
    <mergeCell ref="G144:I144"/>
    <mergeCell ref="A44:I44"/>
    <mergeCell ref="C229:I229"/>
    <mergeCell ref="C317:I317"/>
    <mergeCell ref="C175:I175"/>
    <mergeCell ref="C242:I242"/>
    <mergeCell ref="C191:I191"/>
    <mergeCell ref="C258:I258"/>
    <mergeCell ref="C279:I279"/>
    <mergeCell ref="C271:I271"/>
    <mergeCell ref="C184:I184"/>
    <mergeCell ref="C206:I206"/>
    <mergeCell ref="C186:I186"/>
    <mergeCell ref="C215:I215"/>
    <mergeCell ref="C273:I273"/>
    <mergeCell ref="C223:I223"/>
    <mergeCell ref="C209:I209"/>
    <mergeCell ref="C265:I265"/>
    <mergeCell ref="C268:I268"/>
    <mergeCell ref="C254:I254"/>
    <mergeCell ref="C261:I261"/>
    <mergeCell ref="C275:I275"/>
    <mergeCell ref="C256:I256"/>
    <mergeCell ref="C237:I237"/>
    <mergeCell ref="C213:I213"/>
    <mergeCell ref="C249:I249"/>
    <mergeCell ref="C247:I247"/>
    <mergeCell ref="C252:I252"/>
    <mergeCell ref="C263:I263"/>
    <mergeCell ref="C285:I285"/>
    <mergeCell ref="C340:H340"/>
    <mergeCell ref="C310:I310"/>
    <mergeCell ref="C328:I328"/>
    <mergeCell ref="C289:I289"/>
    <mergeCell ref="C300:I300"/>
    <mergeCell ref="C303:I303"/>
    <mergeCell ref="C314:I314"/>
    <mergeCell ref="C298:I298"/>
    <mergeCell ref="C312:I312"/>
    <mergeCell ref="C293:I293"/>
    <mergeCell ref="C307:I307"/>
    <mergeCell ref="C336:F336"/>
    <mergeCell ref="H336:I336"/>
    <mergeCell ref="C295:I295"/>
    <mergeCell ref="C331:I331"/>
    <mergeCell ref="C291:I291"/>
  </mergeCells>
  <dataValidations disablePrompts="1" count="2">
    <dataValidation type="list" allowBlank="1" showInputMessage="1" showErrorMessage="1" sqref="E32">
      <formula1>АдресДоставки</formula1>
    </dataValidation>
    <dataValidation operator="equal" allowBlank="1" showInputMessage="1" showErrorMessage="1" sqref="E36"/>
  </dataValidations>
  <pageMargins left="0.31496062992125984" right="0.31496062992125984" top="0.35433070866141736" bottom="0.35433070866141736" header="0.31496062992125984" footer="0.31496062992125984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2:J22"/>
  <sheetViews>
    <sheetView workbookViewId="0">
      <selection activeCell="F8" sqref="F8"/>
    </sheetView>
  </sheetViews>
  <sheetFormatPr defaultRowHeight="13.2"/>
  <cols>
    <col min="1" max="1" width="10.109375" bestFit="1" customWidth="1"/>
  </cols>
  <sheetData>
    <row r="2" spans="1:10">
      <c r="A2" s="5" t="s">
        <v>3</v>
      </c>
      <c r="D2" s="5" t="s">
        <v>7</v>
      </c>
      <c r="F2" s="5" t="s">
        <v>21</v>
      </c>
      <c r="J2" s="5" t="s">
        <v>27</v>
      </c>
    </row>
    <row r="3" spans="1:10">
      <c r="A3" t="s">
        <v>4</v>
      </c>
      <c r="D3" t="s">
        <v>8</v>
      </c>
      <c r="F3" t="s">
        <v>22</v>
      </c>
      <c r="J3" t="s">
        <v>28</v>
      </c>
    </row>
    <row r="4" spans="1:10">
      <c r="A4" t="s">
        <v>5</v>
      </c>
      <c r="D4" t="s">
        <v>6</v>
      </c>
      <c r="F4" t="s">
        <v>23</v>
      </c>
      <c r="J4" t="s">
        <v>29</v>
      </c>
    </row>
    <row r="5" spans="1:10">
      <c r="D5" t="s">
        <v>9</v>
      </c>
      <c r="F5" t="s">
        <v>24</v>
      </c>
    </row>
    <row r="6" spans="1:10">
      <c r="F6" t="s">
        <v>25</v>
      </c>
    </row>
    <row r="7" spans="1:10">
      <c r="A7" s="5" t="s">
        <v>34</v>
      </c>
      <c r="F7" t="s">
        <v>35</v>
      </c>
    </row>
    <row r="8" spans="1:10">
      <c r="A8" t="s">
        <v>37</v>
      </c>
      <c r="F8" t="s">
        <v>31</v>
      </c>
    </row>
    <row r="10" spans="1:10">
      <c r="A10" s="5" t="s">
        <v>11</v>
      </c>
    </row>
    <row r="11" spans="1:10">
      <c r="A11" s="7"/>
    </row>
    <row r="12" spans="1:10">
      <c r="A12" t="s">
        <v>44</v>
      </c>
    </row>
    <row r="13" spans="1:10">
      <c r="A13" s="5" t="s">
        <v>13</v>
      </c>
    </row>
    <row r="15" spans="1:10">
      <c r="A15" t="s">
        <v>45</v>
      </c>
    </row>
    <row r="16" spans="1:10">
      <c r="A16" s="5" t="s">
        <v>16</v>
      </c>
    </row>
    <row r="17" spans="1:1">
      <c r="A17" t="s">
        <v>19</v>
      </c>
    </row>
    <row r="18" spans="1:1">
      <c r="A18" t="s">
        <v>17</v>
      </c>
    </row>
    <row r="19" spans="1:1">
      <c r="A19" t="s">
        <v>18</v>
      </c>
    </row>
    <row r="22" spans="1:1">
      <c r="A22" s="5" t="s">
        <v>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Прайс ЗКС (закрытая корневая)</vt:lpstr>
      <vt:lpstr>Параметры</vt:lpstr>
      <vt:lpstr>АдресДоставки</vt:lpstr>
      <vt:lpstr>Дата</vt:lpstr>
      <vt:lpstr>Доставка</vt:lpstr>
      <vt:lpstr>Перевозчики</vt:lpstr>
      <vt:lpstr>СпособОплаты</vt:lpstr>
      <vt:lpstr>юрфизлицо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2020-05-12T09:47:00Z</cp:lastPrinted>
  <dcterms:created xsi:type="dcterms:W3CDTF">1996-10-08T23:32:33Z</dcterms:created>
  <dcterms:modified xsi:type="dcterms:W3CDTF">2020-08-07T09:19:09Z</dcterms:modified>
</cp:coreProperties>
</file>